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DDT\Desktop\"/>
    </mc:Choice>
  </mc:AlternateContent>
  <bookViews>
    <workbookView xWindow="0" yWindow="0" windowWidth="28800" windowHeight="12435" activeTab="3"/>
  </bookViews>
  <sheets>
    <sheet name="стр.1_4" sheetId="4" r:id="rId1"/>
    <sheet name="стр.5_6" sheetId="5" r:id="rId2"/>
    <sheet name="код 130" sheetId="6" r:id="rId3"/>
    <sheet name="код 180" sheetId="7" r:id="rId4"/>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стр.1_4!$28:$31</definedName>
    <definedName name="_xlnm.Print_Titles" localSheetId="1">стр.5_6!$3:$6</definedName>
    <definedName name="_xlnm.Print_Area" localSheetId="1">стр.5_6!$A$1:$FE$61</definedName>
  </definedNames>
  <calcPr calcId="152511"/>
</workbook>
</file>

<file path=xl/calcChain.xml><?xml version="1.0" encoding="utf-8"?>
<calcChain xmlns="http://schemas.openxmlformats.org/spreadsheetml/2006/main">
  <c r="DU66" i="4" l="1"/>
  <c r="EH66" i="4" s="1"/>
  <c r="EU66" i="4" s="1"/>
  <c r="K24" i="7"/>
  <c r="EH150" i="4"/>
  <c r="EU150" i="4" s="1"/>
  <c r="DU48" i="4"/>
  <c r="EH48" i="4" s="1"/>
  <c r="EU48" i="4" s="1"/>
  <c r="DU117" i="4"/>
  <c r="EH148" i="4"/>
  <c r="EU148" i="4" s="1"/>
  <c r="EH146" i="4"/>
  <c r="EU146" i="4" s="1"/>
  <c r="EH144" i="4"/>
  <c r="EU144" i="4" s="1"/>
  <c r="EH142" i="4"/>
  <c r="EU142" i="4" s="1"/>
  <c r="EH140" i="4"/>
  <c r="EU140" i="4" s="1"/>
  <c r="EH138" i="4"/>
  <c r="EU138" i="4" s="1"/>
  <c r="EH136" i="4"/>
  <c r="EU136" i="4" s="1"/>
  <c r="EH134" i="4"/>
  <c r="EU134" i="4" s="1"/>
  <c r="EH132" i="4"/>
  <c r="EU132" i="4" s="1"/>
  <c r="EH130" i="4"/>
  <c r="EU130" i="4" s="1"/>
  <c r="EH128" i="4"/>
  <c r="EU128" i="4" s="1"/>
  <c r="EH124" i="4"/>
  <c r="EU124" i="4" s="1"/>
  <c r="EH122" i="4"/>
  <c r="EU122" i="4" s="1"/>
  <c r="EH120" i="4"/>
  <c r="EU120" i="4" s="1"/>
  <c r="EH118" i="4"/>
  <c r="EU118" i="4" s="1"/>
  <c r="EU117" i="4" s="1"/>
  <c r="DU78" i="4"/>
  <c r="EH78" i="4" s="1"/>
  <c r="EU78" i="4" s="1"/>
  <c r="DU86" i="4"/>
  <c r="EH86" i="4" s="1"/>
  <c r="EU86" i="4" s="1"/>
  <c r="EH91" i="4"/>
  <c r="EU91" i="4" s="1"/>
  <c r="EH90" i="4"/>
  <c r="EU90" i="4" s="1"/>
  <c r="EH89" i="4"/>
  <c r="EU89" i="4" s="1"/>
  <c r="EH88" i="4"/>
  <c r="EU88" i="4" s="1"/>
  <c r="EH87" i="4"/>
  <c r="EU87" i="4" s="1"/>
  <c r="EH83" i="4"/>
  <c r="EU83" i="4" s="1"/>
  <c r="EH82" i="4"/>
  <c r="EU82" i="4" s="1"/>
  <c r="EH81" i="4"/>
  <c r="EU81" i="4" s="1"/>
  <c r="EH80" i="4"/>
  <c r="EU80" i="4" s="1"/>
  <c r="EH79" i="4"/>
  <c r="EU79" i="4" s="1"/>
  <c r="EH107" i="4"/>
  <c r="EU107" i="4" s="1"/>
  <c r="EH106" i="4"/>
  <c r="EU106" i="4" s="1"/>
  <c r="DU67" i="4"/>
  <c r="EH67" i="4" s="1"/>
  <c r="EU67" i="4" s="1"/>
  <c r="DU65" i="4"/>
  <c r="EH65" i="4" s="1"/>
  <c r="EU65" i="4" s="1"/>
  <c r="DU64" i="4"/>
  <c r="EH64" i="4" s="1"/>
  <c r="EU64" i="4" s="1"/>
  <c r="DU63" i="4"/>
  <c r="EH63" i="4" s="1"/>
  <c r="EU63" i="4" s="1"/>
  <c r="DU62" i="4"/>
  <c r="EH62" i="4" s="1"/>
  <c r="EU62" i="4" s="1"/>
  <c r="DU68" i="4"/>
  <c r="EH68" i="4" s="1"/>
  <c r="EU68" i="4" s="1"/>
  <c r="DU49" i="4"/>
  <c r="EH49" i="4" s="1"/>
  <c r="EU49" i="4" s="1"/>
  <c r="DU50" i="4"/>
  <c r="EH50" i="4"/>
  <c r="EU50" i="4"/>
  <c r="DU47" i="4"/>
  <c r="EH47" i="4" s="1"/>
  <c r="EU47" i="4" s="1"/>
  <c r="EH42" i="4"/>
  <c r="EU42" i="4" s="1"/>
  <c r="EU40" i="4"/>
  <c r="EH38" i="4"/>
  <c r="EU38" i="4" s="1"/>
  <c r="H10" i="6"/>
  <c r="H9" i="6" s="1"/>
  <c r="J10" i="7"/>
  <c r="I10" i="7"/>
  <c r="I9" i="7" s="1"/>
  <c r="I24" i="7" s="1"/>
  <c r="EH56" i="4" s="1"/>
  <c r="EH55" i="4" s="1"/>
  <c r="H10" i="7"/>
  <c r="J9" i="7"/>
  <c r="J24" i="7" s="1"/>
  <c r="EU56" i="4" s="1"/>
  <c r="EU55" i="4" s="1"/>
  <c r="EF17" i="5"/>
  <c r="EF15" i="5" s="1"/>
  <c r="DS17" i="5"/>
  <c r="DS15" i="5" s="1"/>
  <c r="DF17" i="5"/>
  <c r="DF14" i="5"/>
  <c r="DF12" i="5" s="1"/>
  <c r="DU105" i="4"/>
  <c r="DU60" i="4"/>
  <c r="EH60" i="4"/>
  <c r="EU60" i="4"/>
  <c r="EU61" i="4"/>
  <c r="EH61" i="4"/>
  <c r="DU61" i="4"/>
  <c r="EU59" i="4"/>
  <c r="EH59" i="4"/>
  <c r="DU59" i="4"/>
  <c r="EU58" i="4"/>
  <c r="EH58" i="4"/>
  <c r="DU58" i="4"/>
  <c r="EU46" i="4"/>
  <c r="EH46" i="4"/>
  <c r="DU46" i="4"/>
  <c r="EU45" i="4"/>
  <c r="EH45" i="4"/>
  <c r="DU45" i="4"/>
  <c r="ES7" i="5"/>
  <c r="I10" i="6"/>
  <c r="I9" i="6" s="1"/>
  <c r="I20" i="6" s="1"/>
  <c r="J10" i="6"/>
  <c r="J9" i="6" s="1"/>
  <c r="J20" i="6" s="1"/>
  <c r="DF15" i="5"/>
  <c r="EU37" i="4" l="1"/>
  <c r="DU77" i="4"/>
  <c r="EH37" i="4"/>
  <c r="DU37" i="4"/>
  <c r="EH117" i="4"/>
  <c r="EH115" i="4" s="1"/>
  <c r="EU105" i="4"/>
  <c r="EF9" i="5"/>
  <c r="EH77" i="4"/>
  <c r="EH105" i="4"/>
  <c r="EU77" i="4"/>
  <c r="DF9" i="5"/>
  <c r="DU115" i="4"/>
  <c r="H20" i="6"/>
  <c r="EH44" i="4"/>
  <c r="EH34" i="4" s="1"/>
  <c r="EU44" i="4"/>
  <c r="EU34" i="4" s="1"/>
  <c r="DS14" i="5" l="1"/>
  <c r="DS12" i="5" s="1"/>
  <c r="DS9" i="5"/>
  <c r="DS11" i="5" s="1"/>
  <c r="DS7" i="5" s="1"/>
  <c r="DS28" i="5" s="1"/>
  <c r="DS31" i="5" s="1"/>
  <c r="EF14" i="5"/>
  <c r="EF12" i="5" s="1"/>
  <c r="EU115" i="4"/>
  <c r="EU76" i="4" s="1"/>
  <c r="DF11" i="5"/>
  <c r="DF7" i="5" s="1"/>
  <c r="DF28" i="5" s="1"/>
  <c r="DF30" i="5" s="1"/>
  <c r="DU76" i="4"/>
  <c r="EH76" i="4"/>
  <c r="H9" i="7"/>
  <c r="H24" i="7" s="1"/>
  <c r="DU56" i="4" s="1"/>
  <c r="DU55" i="4" s="1"/>
  <c r="DU34" i="4" s="1"/>
  <c r="EF11" i="5" l="1"/>
  <c r="EF7" i="5" s="1"/>
  <c r="EF28" i="5" s="1"/>
  <c r="EF32" i="5" s="1"/>
  <c r="FZ44" i="4"/>
</calcChain>
</file>

<file path=xl/sharedStrings.xml><?xml version="1.0" encoding="utf-8"?>
<sst xmlns="http://schemas.openxmlformats.org/spreadsheetml/2006/main" count="774" uniqueCount="367">
  <si>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</si>
  <si>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</si>
  <si>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</si>
  <si>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</si>
  <si>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</si>
  <si>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</si>
  <si>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</si>
  <si>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</si>
  <si>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</si>
  <si>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</si>
  <si>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</si>
  <si>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</si>
  <si>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</si>
  <si>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</si>
  <si>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</si>
  <si>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</si>
  <si>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</si>
  <si>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</si>
  <si>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</si>
  <si>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</si>
  <si>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</si>
  <si>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</si>
  <si>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</si>
  <si>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</si>
  <si>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</si>
  <si>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</si>
  <si>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</si>
  <si>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(на 20</t>
  </si>
  <si>
    <t>г. и плановый период 20</t>
  </si>
  <si>
    <t>и 20</t>
  </si>
  <si>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</si>
  <si>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</si>
  <si>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</si>
  <si>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</si>
  <si>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</si>
  <si>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</si>
  <si>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</si>
  <si>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</si>
  <si>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</si>
  <si>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</si>
  <si>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</si>
  <si>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</si>
  <si>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t>Раздел 1. Поступления и выплаты</t>
  </si>
  <si>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</si>
  <si>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</si>
  <si>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</si>
  <si>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</si>
  <si>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</si>
  <si>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</si>
  <si>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</si>
  <si>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</si>
  <si>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</si>
  <si>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</si>
  <si>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</si>
  <si>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</si>
  <si>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</si>
  <si>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</si>
  <si>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</si>
  <si>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</si>
  <si>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</si>
  <si>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</si>
  <si>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</si>
  <si>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</si>
  <si>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</si>
  <si>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</si>
  <si>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</si>
  <si>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</si>
  <si>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</si>
  <si>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</si>
  <si>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</si>
  <si>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</si>
  <si>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</si>
  <si>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</si>
  <si>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</si>
  <si>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</si>
  <si>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</si>
  <si>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</si>
  <si>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</si>
  <si>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</si>
  <si>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</si>
  <si>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</si>
  <si>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</si>
  <si>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</si>
  <si>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</si>
  <si>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</si>
  <si>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2120</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</si>
  <si>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</si>
  <si>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</si>
  <si>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</si>
  <si>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</si>
  <si>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</si>
  <si>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</si>
  <si>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</si>
  <si>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</si>
  <si>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</si>
  <si>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</si>
  <si>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</si>
  <si>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</si>
  <si>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</si>
  <si>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</si>
  <si>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</si>
  <si>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</si>
  <si>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</si>
  <si>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</si>
  <si>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</si>
  <si>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</si>
  <si>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</si>
  <si>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</si>
  <si>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</si>
  <si>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</si>
  <si>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</si>
  <si>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</si>
  <si>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</si>
  <si>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</si>
  <si>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</si>
  <si>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</si>
  <si>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</si>
  <si>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</si>
  <si>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</si>
  <si>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</si>
  <si>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</si>
  <si>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</si>
  <si>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</si>
  <si>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</si>
  <si>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</si>
  <si>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</si>
  <si>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</si>
  <si>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</si>
  <si>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</si>
  <si>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</si>
  <si>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</si>
  <si>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</si>
  <si>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</si>
  <si>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</si>
  <si>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</si>
  <si>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</si>
  <si>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</si>
  <si>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</si>
  <si>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</si>
  <si>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</si>
  <si>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</si>
  <si>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</si>
  <si>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</si>
  <si>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</si>
  <si>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</si>
  <si>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</si>
  <si>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</si>
  <si>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</si>
  <si>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</si>
  <si>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</si>
  <si>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</si>
  <si>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</si>
  <si>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</si>
  <si>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</si>
  <si>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</si>
  <si>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</si>
  <si>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</si>
  <si>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</si>
  <si>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</si>
  <si>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</si>
  <si>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</si>
  <si>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</si>
  <si>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</si>
  <si>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100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</si>
  <si>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</si>
  <si>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</si>
  <si>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</si>
  <si>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</si>
  <si>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</si>
  <si>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</si>
  <si>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</si>
  <si>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</si>
  <si>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</si>
  <si>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</si>
  <si>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</si>
  <si>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</si>
  <si>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</si>
  <si>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</si>
  <si>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</si>
  <si>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</si>
  <si>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</si>
  <si>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</si>
  <si>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</si>
  <si>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</si>
  <si>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</si>
  <si>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</si>
  <si>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</si>
  <si>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</si>
  <si>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</si>
  <si>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</si>
  <si>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</si>
  <si>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</si>
  <si>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</si>
  <si>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</si>
  <si>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</si>
  <si>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</si>
  <si>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</si>
  <si>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</si>
  <si>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</si>
  <si>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</si>
  <si>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</si>
  <si>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</si>
  <si>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</si>
  <si>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</si>
  <si>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</si>
  <si>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</si>
  <si>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</si>
  <si>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</si>
  <si>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</si>
  <si>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</si>
  <si>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</si>
  <si>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</si>
  <si>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</si>
  <si>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</si>
  <si>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</si>
  <si>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</si>
  <si>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</si>
  <si>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</si>
  <si>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</si>
  <si>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</si>
  <si>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</si>
  <si>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</si>
  <si>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</si>
  <si>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</si>
  <si>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</si>
  <si>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</si>
  <si>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</si>
  <si>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</si>
  <si>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</si>
  <si>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</si>
  <si>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</si>
  <si>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</si>
  <si>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</si>
  <si>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</si>
  <si>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</si>
  <si>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</si>
  <si>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</si>
  <si>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</si>
  <si>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</si>
  <si>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</si>
  <si>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</si>
  <si>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</si>
  <si>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</si>
  <si>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</si>
  <si>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</si>
  <si>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</si>
  <si>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</si>
  <si>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</si>
  <si>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</si>
  <si>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</si>
  <si>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</si>
  <si>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</si>
  <si>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</si>
  <si>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</si>
  <si>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</si>
  <si>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</si>
  <si>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</si>
  <si>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</si>
  <si>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</si>
  <si>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</si>
  <si>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</si>
  <si>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</si>
  <si>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19</t>
  </si>
  <si>
    <t>20</t>
  </si>
  <si>
    <t>21</t>
  </si>
  <si>
    <t>860901001</t>
  </si>
  <si>
    <t>Иная целевая субсидия на компенсацию расходов  по оплате стоимости проезда к месту использования отпуска и обратно</t>
  </si>
  <si>
    <t>Целевые субсидии</t>
  </si>
  <si>
    <t>закупка товаров, работ, услуг для обеспечения муниципальных нужд</t>
  </si>
  <si>
    <r>
      <t xml:space="preserve"> г.</t>
    </r>
    <r>
      <rPr>
        <vertAlign val="superscript"/>
        <sz val="10"/>
        <rFont val="Times New Roman"/>
        <family val="1"/>
        <charset val="204"/>
      </rPr>
      <t>2</t>
    </r>
  </si>
  <si>
    <t>8609005338</t>
  </si>
  <si>
    <t>743D0159</t>
  </si>
  <si>
    <t>оплата труда</t>
  </si>
  <si>
    <t>План финансово-хозяйственной деятельности на 20</t>
  </si>
  <si>
    <t>декабря</t>
  </si>
  <si>
    <t>20.12.2019</t>
  </si>
  <si>
    <t>Управление образования  администрации города Радужный</t>
  </si>
  <si>
    <t>22</t>
  </si>
  <si>
    <t>Приложение 1</t>
  </si>
  <si>
    <t xml:space="preserve">к Требованиям к составлению и утверждению плана финансово-хозяйственной
деятельности муниципального учреждения, утвержденным
приказом комитета финансов администрации города Радужный от 20.09.2019 г. № 13
</t>
  </si>
  <si>
    <t>152</t>
  </si>
  <si>
    <t>200</t>
  </si>
  <si>
    <t>210</t>
  </si>
  <si>
    <t>211</t>
  </si>
  <si>
    <t>213</t>
  </si>
  <si>
    <t>291</t>
  </si>
  <si>
    <t>220</t>
  </si>
  <si>
    <t>2020</t>
  </si>
  <si>
    <t>2021</t>
  </si>
  <si>
    <t>2022</t>
  </si>
  <si>
    <t>Обоснование (расчет) плановых поступлений доходов</t>
  </si>
  <si>
    <t>по статье аналитической группы подвида доходов бюджетов 130 "Доходы от оказания платных услуг, компенсаций затрат"</t>
  </si>
  <si>
    <t>Код 
строки</t>
  </si>
  <si>
    <t>Сумма, руб.</t>
  </si>
  <si>
    <t>на 2020 год 
 (текущий финансовый год)</t>
  </si>
  <si>
    <t>на 2021 год
 (второй год планового периода)</t>
  </si>
  <si>
    <t>на 2022 год 
 второй год планового периода</t>
  </si>
  <si>
    <t>0100</t>
  </si>
  <si>
    <t>0200</t>
  </si>
  <si>
    <t>0300</t>
  </si>
  <si>
    <t>0310</t>
  </si>
  <si>
    <t>0400</t>
  </si>
  <si>
    <t>0500</t>
  </si>
  <si>
    <t xml:space="preserve">Получение предварительные платежи  (авансы) по контрактам (договорам) ( кредиторская задолженность по доходам) на начало года </t>
  </si>
  <si>
    <t>Доходы от оказание услуг, выполнение работ, компенсация затрат учреждения</t>
  </si>
  <si>
    <t>0311</t>
  </si>
  <si>
    <t>0312</t>
  </si>
  <si>
    <t>0313</t>
  </si>
  <si>
    <t xml:space="preserve">в том числе:
 субсидии на финансовое обеспечение выполнения государственного (муниципального) задания </t>
  </si>
  <si>
    <t>по статье аналитической группы подвида доходов бюджетов 180 "Целевые субсидии"</t>
  </si>
  <si>
    <t>в том числе:
Целевые субсидии</t>
  </si>
  <si>
    <t>0314</t>
  </si>
  <si>
    <t xml:space="preserve">Получение предварительные платежи  (авансы) по контрактам (договорам) 
( кредиторская задолженность по доходам) на конец года </t>
  </si>
  <si>
    <t>0600</t>
  </si>
  <si>
    <t>Планируемые поступления доходов 
(с.0100-0200+0300-0400+0500)</t>
  </si>
  <si>
    <t>9</t>
  </si>
  <si>
    <t>Мероприятие</t>
  </si>
  <si>
    <t xml:space="preserve">Задолженность по доходам (дебиторская задолженность
по доходам) на конец года </t>
  </si>
  <si>
    <t>Наименование показателей</t>
  </si>
  <si>
    <t xml:space="preserve">Задолженность по доходам (дебиторская задолженность
по доходам) на начало года </t>
  </si>
  <si>
    <t>0315</t>
  </si>
  <si>
    <t>0316</t>
  </si>
  <si>
    <t xml:space="preserve">Субсидии на финансовое обеспечение выполнения муниципального задания </t>
  </si>
  <si>
    <t>в том числе:                                                                                                                                   Субсидии на финансовое обеспечение выполнения муниципального задания</t>
  </si>
  <si>
    <t>Директор</t>
  </si>
  <si>
    <t>МАУ ДО ГДДТ</t>
  </si>
  <si>
    <t>О.В.Вербицкая</t>
  </si>
  <si>
    <t>Муниципальное автономное учреждение дополнительного образования Городской Дом детского творчества муниципального образования Ханты-Мансийского автономного округа-Югры городской округ город Радужный</t>
  </si>
  <si>
    <t>Иная целевая субсидия на реализацию мероприятий муниципальной программы "Развитие образования в городе Радужный на 2019 -2025 годы и на период до 2030 года"</t>
  </si>
  <si>
    <t>Иная целевая субсидия на реализацию мероприятий экологической направленности</t>
  </si>
  <si>
    <t>Иная целевая субсидия на реализацию мероприятий муниципальной программы "Укрепление межнационального и межконфессионального согласия, профилактика экстремизма городе Радужный на 2019 -2025 годы и на период до 2030 года"</t>
  </si>
  <si>
    <t>0317</t>
  </si>
  <si>
    <t>0318</t>
  </si>
  <si>
    <t>0319</t>
  </si>
  <si>
    <t>0320</t>
  </si>
  <si>
    <t>0321</t>
  </si>
  <si>
    <t>Иная целевая субсидия на реализацию мероприятий муниципальной программы "Защита начеления и территорий от чрезвычайных ситуаций, обеспечение первичных мер пожарной безопасности городе Радужный на 2019 -2025 годы и на период до 2030 года"</t>
  </si>
  <si>
    <t>МАУ ДО ГДДТ города Радужный</t>
  </si>
  <si>
    <t>Субсидии на финансовое обеспечение выполнения государственного (муниципального) задания</t>
  </si>
  <si>
    <t>Субсидия на финансовое обеспечение выполнения муницпального задания (ФОТ педагогического персонала)</t>
  </si>
  <si>
    <t>Субсидия на организацию питания детей в лагерях с дневным пребывание детей, в палаточных лагерях</t>
  </si>
  <si>
    <t>Субсидия на реализацию мероприятий муниципальной программы "Организация отдыха, оздоровления, занятости детей, подростков и молодежи города Радужный на 2019-2025 годы и на период до 2030 года</t>
  </si>
  <si>
    <t>Софинансирование субсидии на организацию питания детей в возрасте от 6 до 17 лет (включительно) в лагерях с дневным пребывание детей, в возрасте от 8 до 17 лет (включительно)- в палаточных лагерях, в возрасте от 14 до 17 лет (включительно) в лагерях труда и отдыха с дневным пребыванием детей</t>
  </si>
  <si>
    <t>Субвенция на организацию и обеспечение отдыха и оздоровления детей, в том числе в этнической среде</t>
  </si>
  <si>
    <t>Предпринимательская деятельность</t>
  </si>
  <si>
    <t>О.А.Попова</t>
  </si>
  <si>
    <t>Попова О.А.</t>
  </si>
  <si>
    <t>Финансовое обеспечение получения дополнительного образования детьми- участниками системы персонифоцированного финансирования города Радужный</t>
  </si>
  <si>
    <t>07.20.01</t>
  </si>
  <si>
    <t>Финансовое обеспечение получения дополнительного образования детьми- участниками системы персонифоцированного финансирования города (ФОТ педагогического персонала)Радужный</t>
  </si>
  <si>
    <t>07.20.11</t>
  </si>
  <si>
    <t>07.28.00</t>
  </si>
  <si>
    <t>20.15.01</t>
  </si>
  <si>
    <t>20.15.06</t>
  </si>
  <si>
    <t>13.61.20</t>
  </si>
  <si>
    <t>Субсидия на финансовое обеспечение выполнения муниципального задания (ФОТ педагогическим работникам)</t>
  </si>
  <si>
    <t>07.17.02</t>
  </si>
  <si>
    <t>07.17.22</t>
  </si>
  <si>
    <t>12.41.10</t>
  </si>
  <si>
    <t>14.02.20</t>
  </si>
  <si>
    <t>07.07.23</t>
  </si>
  <si>
    <t>06.02.05</t>
  </si>
  <si>
    <t>08.18.11</t>
  </si>
  <si>
    <t>03.01.30</t>
  </si>
  <si>
    <t xml:space="preserve">Остаток средств на начало текущего финансового года </t>
  </si>
  <si>
    <t>Экономист</t>
  </si>
  <si>
    <r>
      <t xml:space="preserve"> годов </t>
    </r>
    <r>
      <rPr>
        <b/>
        <vertAlign val="superscript"/>
        <sz val="8"/>
        <rFont val="Times New Roman"/>
        <family val="1"/>
        <charset val="204"/>
      </rPr>
      <t>1</t>
    </r>
    <r>
      <rPr>
        <b/>
        <sz val="8"/>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</si>
</sst>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name val="Times New Roman"/>
      <family val="1"/>
      <charset val="204"/>
    </font>
    <font>
      <b/>
      <sz val="12"/>
      <name val="Times New Roman"/>
      <family val="1"/>
      <charset val="204"/>
    </font>
    <font>
      <vertAlign val="superscript"/>
      <sz val="10"/>
      <name val="Times New Roman"/>
      <family val="1"/>
      <charset val="204"/>
    </font>
    <font>
      <b/>
      <sz val="10"/>
      <name val="Times New Roman"/>
      <family val="1"/>
      <charset val="204"/>
    </font>
    <font>
      <sz val="8"/>
      <color rgb="FFFF0000"/>
      <name val="Times New Roman"/>
      <family val="1"/>
      <charset val="204"/>
    </font>
    <font>
      <sz val="9"/>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6">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317">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8" fillId="0" borderId="0" xfId="0" applyNumberFormat="1" applyFont="1" applyBorder="1" applyAlignment="1">
      <alignment horizontal="left"/>
    </xf>
    <xf numFmtId="0" fontId="1" fillId="0" borderId="8" xfId="0" applyNumberFormat="1" applyFont="1" applyBorder="1" applyAlignment="1">
      <alignment horizontal="left"/>
    </xf>
    <xf numFmtId="49" fontId="1" fillId="0" borderId="9" xfId="0" applyNumberFormat="1" applyFont="1" applyBorder="1" applyAlignment="1">
      <alignment horizontal="center"/>
    </xf>
    <xf numFmtId="0" fontId="10" fillId="0" borderId="0" xfId="0" applyNumberFormat="1" applyFont="1" applyBorder="1" applyAlignment="1">
      <alignment horizontal="left"/>
    </xf>
    <xf numFmtId="2" fontId="1" fillId="0" borderId="0" xfId="0" applyNumberFormat="1" applyFont="1" applyBorder="1" applyAlignment="1">
      <alignment horizontal="left"/>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0" fontId="10" fillId="0" borderId="11" xfId="0" applyFont="1" applyBorder="1" applyAlignment="1">
      <alignment horizontal="center" wrapText="1"/>
    </xf>
    <xf numFmtId="0" fontId="10" fillId="0" borderId="11" xfId="0" applyFont="1" applyBorder="1" applyAlignment="1">
      <alignment horizontal="center"/>
    </xf>
    <xf numFmtId="49" fontId="10" fillId="0" borderId="11" xfId="0" applyNumberFormat="1" applyFont="1" applyBorder="1"/>
    <xf numFmtId="4" fontId="10" fillId="0" borderId="11" xfId="0" applyNumberFormat="1" applyFont="1" applyBorder="1"/>
    <xf numFmtId="49" fontId="13" fillId="2" borderId="11" xfId="0" applyNumberFormat="1" applyFont="1" applyFill="1" applyBorder="1"/>
    <xf numFmtId="4" fontId="13" fillId="2" borderId="11" xfId="0" applyNumberFormat="1" applyFont="1" applyFill="1" applyBorder="1"/>
    <xf numFmtId="0" fontId="10" fillId="0" borderId="11" xfId="0" applyFont="1" applyBorder="1"/>
    <xf numFmtId="49" fontId="10" fillId="2" borderId="11" xfId="0" applyNumberFormat="1" applyFont="1" applyFill="1" applyBorder="1"/>
    <xf numFmtId="4" fontId="10" fillId="2" borderId="11" xfId="0" applyNumberFormat="1" applyFont="1" applyFill="1" applyBorder="1"/>
    <xf numFmtId="0" fontId="10" fillId="0" borderId="0" xfId="0" applyFont="1"/>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5" fillId="0" borderId="0" xfId="0" applyNumberFormat="1" applyFont="1" applyBorder="1" applyAlignment="1">
      <alignment horizontal="left"/>
    </xf>
    <xf numFmtId="0" fontId="11" fillId="0" borderId="0" xfId="0" applyNumberFormat="1" applyFont="1" applyBorder="1" applyAlignment="1">
      <alignment horizontal="left"/>
    </xf>
    <xf numFmtId="0" fontId="15" fillId="0" borderId="11" xfId="0" applyFont="1" applyBorder="1" applyAlignment="1">
      <alignment horizontal="center" wrapText="1"/>
    </xf>
    <xf numFmtId="0" fontId="1" fillId="0" borderId="0" xfId="0" applyNumberFormat="1" applyFont="1" applyBorder="1" applyAlignment="1">
      <alignment horizontal="left"/>
    </xf>
    <xf numFmtId="0" fontId="6" fillId="0" borderId="0" xfId="0" applyNumberFormat="1" applyFont="1" applyBorder="1" applyAlignment="1"/>
    <xf numFmtId="49" fontId="6" fillId="0" borderId="15" xfId="0" applyNumberFormat="1" applyFont="1" applyBorder="1" applyAlignment="1"/>
    <xf numFmtId="0" fontId="5" fillId="0" borderId="0" xfId="0" applyNumberFormat="1" applyFont="1" applyBorder="1" applyAlignment="1">
      <alignment horizontal="right"/>
    </xf>
    <xf numFmtId="4" fontId="0" fillId="0" borderId="0" xfId="0" applyNumberFormat="1"/>
    <xf numFmtId="0" fontId="1" fillId="0" borderId="11" xfId="0" applyNumberFormat="1" applyFont="1" applyBorder="1" applyAlignment="1">
      <alignment wrapText="1"/>
    </xf>
    <xf numFmtId="49" fontId="1" fillId="0" borderId="11" xfId="0" applyNumberFormat="1" applyFont="1" applyBorder="1" applyAlignment="1">
      <alignment horizontal="center"/>
    </xf>
    <xf numFmtId="0" fontId="0" fillId="0" borderId="11" xfId="0" applyBorder="1" applyAlignment="1">
      <alignment horizontal="center"/>
    </xf>
    <xf numFmtId="49" fontId="1" fillId="0" borderId="12" xfId="0" applyNumberFormat="1" applyFont="1" applyBorder="1" applyAlignment="1">
      <alignment horizontal="center"/>
    </xf>
    <xf numFmtId="49" fontId="1" fillId="0" borderId="13" xfId="0" applyNumberFormat="1" applyFont="1" applyBorder="1" applyAlignment="1">
      <alignment horizontal="center"/>
    </xf>
    <xf numFmtId="49" fontId="1" fillId="0" borderId="14" xfId="0" applyNumberFormat="1" applyFont="1" applyBorder="1" applyAlignment="1">
      <alignment horizontal="center"/>
    </xf>
    <xf numFmtId="4" fontId="1" fillId="0" borderId="11" xfId="0" applyNumberFormat="1" applyFont="1" applyBorder="1" applyAlignment="1">
      <alignment horizontal="center"/>
    </xf>
    <xf numFmtId="4" fontId="0" fillId="0" borderId="11" xfId="0" applyNumberFormat="1" applyFont="1" applyBorder="1" applyAlignment="1">
      <alignment horizontal="center"/>
    </xf>
    <xf numFmtId="2" fontId="1" fillId="0" borderId="11" xfId="0" applyNumberFormat="1" applyFont="1" applyBorder="1" applyAlignment="1">
      <alignment horizontal="center"/>
    </xf>
    <xf numFmtId="0" fontId="1" fillId="0" borderId="11" xfId="0" applyNumberFormat="1" applyFont="1" applyBorder="1" applyAlignment="1"/>
    <xf numFmtId="49" fontId="1" fillId="0" borderId="11" xfId="0" applyNumberFormat="1" applyFont="1" applyBorder="1" applyAlignment="1">
      <alignment horizontal="center" vertical="center"/>
    </xf>
    <xf numFmtId="0" fontId="1" fillId="0" borderId="12" xfId="0" applyNumberFormat="1" applyFont="1" applyBorder="1" applyAlignment="1"/>
    <xf numFmtId="0" fontId="0" fillId="0" borderId="13" xfId="0" applyBorder="1" applyAlignment="1"/>
    <xf numFmtId="0" fontId="0" fillId="0" borderId="14" xfId="0" applyBorder="1" applyAlignment="1"/>
    <xf numFmtId="4" fontId="14" fillId="0" borderId="11" xfId="0" applyNumberFormat="1" applyFont="1" applyBorder="1" applyAlignment="1">
      <alignment horizontal="center"/>
    </xf>
    <xf numFmtId="4" fontId="1" fillId="3" borderId="11" xfId="0" applyNumberFormat="1" applyFont="1" applyFill="1" applyBorder="1" applyAlignment="1">
      <alignment horizontal="center"/>
    </xf>
    <xf numFmtId="0" fontId="1" fillId="0" borderId="11" xfId="0" applyNumberFormat="1" applyFont="1" applyBorder="1" applyAlignment="1">
      <alignment horizontal="center"/>
    </xf>
    <xf numFmtId="49" fontId="1" fillId="0" borderId="11" xfId="0" applyNumberFormat="1" applyFont="1" applyBorder="1" applyAlignment="1">
      <alignment horizontal="center" vertical="top"/>
    </xf>
    <xf numFmtId="49" fontId="1" fillId="0" borderId="11" xfId="0" applyNumberFormat="1" applyFont="1" applyBorder="1" applyAlignment="1">
      <alignment vertical="top"/>
    </xf>
    <xf numFmtId="0" fontId="1" fillId="3" borderId="12" xfId="0" applyNumberFormat="1" applyFont="1" applyFill="1" applyBorder="1" applyAlignment="1">
      <alignment horizontal="center"/>
    </xf>
    <xf numFmtId="0" fontId="1" fillId="3" borderId="13" xfId="0" applyNumberFormat="1" applyFont="1" applyFill="1" applyBorder="1" applyAlignment="1">
      <alignment horizontal="center"/>
    </xf>
    <xf numFmtId="0" fontId="1" fillId="3" borderId="14" xfId="0" applyNumberFormat="1" applyFont="1" applyFill="1" applyBorder="1" applyAlignment="1">
      <alignment horizontal="center"/>
    </xf>
    <xf numFmtId="4" fontId="1" fillId="3" borderId="12" xfId="0" applyNumberFormat="1" applyFont="1" applyFill="1" applyBorder="1" applyAlignment="1">
      <alignment horizontal="center"/>
    </xf>
    <xf numFmtId="4" fontId="1" fillId="3" borderId="13" xfId="0" applyNumberFormat="1" applyFont="1" applyFill="1" applyBorder="1" applyAlignment="1">
      <alignment horizontal="center"/>
    </xf>
    <xf numFmtId="4" fontId="1" fillId="3" borderId="14" xfId="0" applyNumberFormat="1" applyFont="1" applyFill="1" applyBorder="1" applyAlignment="1">
      <alignment horizontal="center"/>
    </xf>
    <xf numFmtId="49" fontId="1" fillId="3" borderId="12" xfId="0" applyNumberFormat="1" applyFont="1" applyFill="1" applyBorder="1" applyAlignment="1">
      <alignment horizontal="center"/>
    </xf>
    <xf numFmtId="49" fontId="1" fillId="3" borderId="13" xfId="0" applyNumberFormat="1" applyFont="1" applyFill="1" applyBorder="1" applyAlignment="1">
      <alignment horizontal="center"/>
    </xf>
    <xf numFmtId="49" fontId="1" fillId="3" borderId="14" xfId="0" applyNumberFormat="1" applyFont="1" applyFill="1" applyBorder="1" applyAlignment="1">
      <alignment horizontal="center"/>
    </xf>
    <xf numFmtId="49" fontId="1" fillId="3" borderId="11" xfId="0" applyNumberFormat="1" applyFont="1" applyFill="1" applyBorder="1" applyAlignment="1">
      <alignment horizontal="center"/>
    </xf>
    <xf numFmtId="49" fontId="6" fillId="0" borderId="11" xfId="0" applyNumberFormat="1" applyFont="1" applyBorder="1" applyAlignment="1">
      <alignment horizontal="center" vertical="top"/>
    </xf>
    <xf numFmtId="49" fontId="1" fillId="0" borderId="11" xfId="0" applyNumberFormat="1" applyFont="1" applyFill="1" applyBorder="1" applyAlignment="1">
      <alignment horizontal="center"/>
    </xf>
    <xf numFmtId="49" fontId="1" fillId="0" borderId="17" xfId="0" applyNumberFormat="1" applyFont="1" applyBorder="1" applyAlignment="1">
      <alignment horizontal="center"/>
    </xf>
    <xf numFmtId="49" fontId="1" fillId="0" borderId="16" xfId="0" applyNumberFormat="1" applyFont="1" applyBorder="1" applyAlignment="1">
      <alignment horizontal="center"/>
    </xf>
    <xf numFmtId="49" fontId="1" fillId="0" borderId="9" xfId="0" applyNumberFormat="1" applyFont="1" applyBorder="1" applyAlignment="1">
      <alignment horizontal="center"/>
    </xf>
    <xf numFmtId="49" fontId="1" fillId="0" borderId="27" xfId="0" applyNumberFormat="1" applyFont="1" applyBorder="1" applyAlignment="1">
      <alignment horizontal="center"/>
    </xf>
    <xf numFmtId="49" fontId="1" fillId="0" borderId="15" xfId="0" applyNumberFormat="1" applyFont="1" applyBorder="1" applyAlignment="1">
      <alignment horizontal="center"/>
    </xf>
    <xf numFmtId="49" fontId="1" fillId="0" borderId="28" xfId="0" applyNumberFormat="1" applyFont="1" applyBorder="1" applyAlignment="1">
      <alignment horizontal="center"/>
    </xf>
    <xf numFmtId="4" fontId="1" fillId="0" borderId="17" xfId="0" applyNumberFormat="1" applyFont="1" applyBorder="1" applyAlignment="1">
      <alignment horizontal="center"/>
    </xf>
    <xf numFmtId="4" fontId="1" fillId="0" borderId="16" xfId="0" applyNumberFormat="1" applyFont="1" applyBorder="1" applyAlignment="1">
      <alignment horizontal="center"/>
    </xf>
    <xf numFmtId="4" fontId="1" fillId="0" borderId="9" xfId="0" applyNumberFormat="1" applyFont="1" applyBorder="1" applyAlignment="1">
      <alignment horizontal="center"/>
    </xf>
    <xf numFmtId="4" fontId="1" fillId="0" borderId="27" xfId="0" applyNumberFormat="1" applyFont="1" applyBorder="1" applyAlignment="1">
      <alignment horizontal="center"/>
    </xf>
    <xf numFmtId="4" fontId="1" fillId="0" borderId="15" xfId="0" applyNumberFormat="1" applyFont="1" applyBorder="1" applyAlignment="1">
      <alignment horizontal="center"/>
    </xf>
    <xf numFmtId="4" fontId="1" fillId="0" borderId="28" xfId="0" applyNumberFormat="1" applyFont="1" applyBorder="1" applyAlignment="1">
      <alignment horizontal="center"/>
    </xf>
    <xf numFmtId="0" fontId="1" fillId="0" borderId="17" xfId="0" applyNumberFormat="1" applyFont="1" applyBorder="1" applyAlignment="1">
      <alignment horizontal="center"/>
    </xf>
    <xf numFmtId="0" fontId="1" fillId="0" borderId="16" xfId="0" applyNumberFormat="1" applyFont="1" applyBorder="1" applyAlignment="1">
      <alignment horizontal="center"/>
    </xf>
    <xf numFmtId="0" fontId="1" fillId="0" borderId="9" xfId="0" applyNumberFormat="1" applyFont="1" applyBorder="1" applyAlignment="1">
      <alignment horizontal="center"/>
    </xf>
    <xf numFmtId="0" fontId="1" fillId="0" borderId="27" xfId="0" applyNumberFormat="1" applyFont="1" applyBorder="1" applyAlignment="1">
      <alignment horizontal="center"/>
    </xf>
    <xf numFmtId="0" fontId="1" fillId="0" borderId="15" xfId="0" applyNumberFormat="1" applyFont="1" applyBorder="1" applyAlignment="1">
      <alignment horizontal="center"/>
    </xf>
    <xf numFmtId="0" fontId="1" fillId="0" borderId="28" xfId="0" applyNumberFormat="1" applyFont="1" applyBorder="1" applyAlignment="1">
      <alignment horizontal="center"/>
    </xf>
    <xf numFmtId="0" fontId="1" fillId="0" borderId="11" xfId="0" applyNumberFormat="1" applyFont="1" applyBorder="1" applyAlignment="1">
      <alignment horizontal="center" vertical="center" wrapText="1"/>
    </xf>
    <xf numFmtId="49" fontId="1" fillId="3" borderId="11" xfId="0" applyNumberFormat="1" applyFont="1" applyFill="1" applyBorder="1" applyAlignment="1">
      <alignment horizontal="center" vertical="top"/>
    </xf>
    <xf numFmtId="0" fontId="1" fillId="0" borderId="11" xfId="0" applyNumberFormat="1" applyFont="1" applyBorder="1" applyAlignment="1">
      <alignment horizontal="center" vertical="top" wrapText="1"/>
    </xf>
    <xf numFmtId="0" fontId="1" fillId="0" borderId="11" xfId="0" applyNumberFormat="1" applyFont="1" applyBorder="1" applyAlignment="1">
      <alignment horizontal="right"/>
    </xf>
    <xf numFmtId="0" fontId="1" fillId="0" borderId="11" xfId="0" applyNumberFormat="1" applyFont="1" applyBorder="1" applyAlignment="1">
      <alignment horizontal="left"/>
    </xf>
    <xf numFmtId="49" fontId="5" fillId="0" borderId="15" xfId="0" applyNumberFormat="1" applyFont="1" applyBorder="1" applyAlignment="1">
      <alignment horizontal="left"/>
    </xf>
    <xf numFmtId="49" fontId="1" fillId="0" borderId="11" xfId="0" applyNumberFormat="1" applyFont="1" applyBorder="1" applyAlignment="1">
      <alignment horizontal="left"/>
    </xf>
    <xf numFmtId="0" fontId="1" fillId="0" borderId="11"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0" xfId="0" applyNumberFormat="1" applyFont="1" applyBorder="1" applyAlignment="1">
      <alignment horizontal="center" vertical="center"/>
    </xf>
    <xf numFmtId="49" fontId="1" fillId="0" borderId="19"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49" fontId="10" fillId="0" borderId="15" xfId="0" applyNumberFormat="1" applyFont="1" applyBorder="1" applyAlignment="1">
      <alignment horizontal="center"/>
    </xf>
    <xf numFmtId="0" fontId="10" fillId="0" borderId="0" xfId="0" applyNumberFormat="1" applyFont="1" applyBorder="1" applyAlignment="1">
      <alignment horizontal="left"/>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49" fontId="1" fillId="3" borderId="26" xfId="0" applyNumberFormat="1" applyFont="1" applyFill="1" applyBorder="1" applyAlignment="1">
      <alignment horizontal="center"/>
    </xf>
    <xf numFmtId="0" fontId="6" fillId="0" borderId="0" xfId="0" applyNumberFormat="1" applyFont="1" applyBorder="1" applyAlignment="1">
      <alignment horizontal="center"/>
    </xf>
    <xf numFmtId="0" fontId="4" fillId="0" borderId="16" xfId="0" applyNumberFormat="1" applyFont="1" applyBorder="1" applyAlignment="1">
      <alignment horizontal="center" vertical="top"/>
    </xf>
    <xf numFmtId="0" fontId="3" fillId="0" borderId="0" xfId="0" applyNumberFormat="1" applyFont="1" applyBorder="1" applyAlignment="1">
      <alignment horizontal="right"/>
    </xf>
    <xf numFmtId="49" fontId="3" fillId="0" borderId="15" xfId="0" applyNumberFormat="1" applyFont="1" applyBorder="1" applyAlignment="1">
      <alignment horizontal="center"/>
    </xf>
    <xf numFmtId="0" fontId="3" fillId="0" borderId="0" xfId="0" applyNumberFormat="1" applyFont="1" applyBorder="1" applyAlignment="1">
      <alignment horizontal="left"/>
    </xf>
    <xf numFmtId="49" fontId="3" fillId="0" borderId="15" xfId="0" applyNumberFormat="1" applyFont="1" applyBorder="1" applyAlignment="1">
      <alignment horizontal="left"/>
    </xf>
    <xf numFmtId="0" fontId="3" fillId="0" borderId="15"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NumberFormat="1" applyFont="1" applyBorder="1" applyAlignment="1">
      <alignment horizontal="right" vertical="top" wrapText="1"/>
    </xf>
    <xf numFmtId="0" fontId="6" fillId="0" borderId="11" xfId="0" applyNumberFormat="1" applyFont="1" applyBorder="1" applyAlignment="1"/>
    <xf numFmtId="0" fontId="10" fillId="0" borderId="0" xfId="0" applyNumberFormat="1" applyFont="1" applyBorder="1" applyAlignment="1">
      <alignment horizontal="right"/>
    </xf>
    <xf numFmtId="49" fontId="10" fillId="0" borderId="15" xfId="0" applyNumberFormat="1" applyFont="1" applyBorder="1" applyAlignment="1">
      <alignment horizontal="left"/>
    </xf>
    <xf numFmtId="0" fontId="1" fillId="0" borderId="0" xfId="0" applyNumberFormat="1" applyFont="1" applyBorder="1" applyAlignment="1">
      <alignment horizontal="left"/>
    </xf>
    <xf numFmtId="0" fontId="10" fillId="0" borderId="15" xfId="0" applyNumberFormat="1" applyFont="1" applyBorder="1" applyAlignment="1">
      <alignment horizontal="center"/>
    </xf>
    <xf numFmtId="49" fontId="1" fillId="3" borderId="22" xfId="0" applyNumberFormat="1" applyFont="1" applyFill="1" applyBorder="1" applyAlignment="1">
      <alignment horizontal="center"/>
    </xf>
    <xf numFmtId="49" fontId="1" fillId="3" borderId="23" xfId="0" applyNumberFormat="1" applyFont="1" applyFill="1" applyBorder="1" applyAlignment="1">
      <alignment horizontal="center"/>
    </xf>
    <xf numFmtId="0" fontId="15" fillId="0" borderId="0" xfId="0" applyNumberFormat="1" applyFont="1" applyBorder="1" applyAlignment="1">
      <alignment horizontal="center" wrapText="1"/>
    </xf>
    <xf numFmtId="0" fontId="15" fillId="0" borderId="15" xfId="0" applyNumberFormat="1" applyFont="1" applyBorder="1" applyAlignment="1">
      <alignment horizontal="center" wrapText="1"/>
    </xf>
    <xf numFmtId="0" fontId="1" fillId="3" borderId="12" xfId="0" applyNumberFormat="1" applyFont="1" applyFill="1" applyBorder="1" applyAlignment="1">
      <alignment vertical="top" wrapText="1"/>
    </xf>
    <xf numFmtId="0" fontId="1" fillId="3" borderId="13" xfId="0" applyNumberFormat="1" applyFont="1" applyFill="1" applyBorder="1" applyAlignment="1">
      <alignment vertical="top" wrapText="1"/>
    </xf>
    <xf numFmtId="0" fontId="1" fillId="3" borderId="14" xfId="0" applyNumberFormat="1" applyFont="1" applyFill="1" applyBorder="1" applyAlignment="1">
      <alignment vertical="top" wrapText="1"/>
    </xf>
    <xf numFmtId="49" fontId="6" fillId="0" borderId="11" xfId="0" applyNumberFormat="1" applyFont="1" applyBorder="1" applyAlignment="1">
      <alignment horizontal="center"/>
    </xf>
    <xf numFmtId="0" fontId="1" fillId="3" borderId="11" xfId="0" applyNumberFormat="1" applyFont="1" applyFill="1" applyBorder="1" applyAlignment="1"/>
    <xf numFmtId="49" fontId="1" fillId="3" borderId="17" xfId="0" applyNumberFormat="1" applyFont="1" applyFill="1" applyBorder="1" applyAlignment="1">
      <alignment horizontal="center"/>
    </xf>
    <xf numFmtId="49" fontId="1" fillId="3" borderId="16" xfId="0" applyNumberFormat="1" applyFont="1" applyFill="1" applyBorder="1" applyAlignment="1">
      <alignment horizontal="center"/>
    </xf>
    <xf numFmtId="49" fontId="1" fillId="3" borderId="9" xfId="0" applyNumberFormat="1" applyFont="1" applyFill="1" applyBorder="1" applyAlignment="1">
      <alignment horizontal="center"/>
    </xf>
    <xf numFmtId="49" fontId="1" fillId="3" borderId="27" xfId="0" applyNumberFormat="1" applyFont="1" applyFill="1" applyBorder="1" applyAlignment="1">
      <alignment horizontal="center"/>
    </xf>
    <xf numFmtId="49" fontId="1" fillId="3" borderId="15" xfId="0" applyNumberFormat="1" applyFont="1" applyFill="1" applyBorder="1" applyAlignment="1">
      <alignment horizontal="center"/>
    </xf>
    <xf numFmtId="49" fontId="1" fillId="3" borderId="28" xfId="0" applyNumberFormat="1" applyFont="1" applyFill="1" applyBorder="1" applyAlignment="1">
      <alignment horizontal="center"/>
    </xf>
    <xf numFmtId="0" fontId="1" fillId="0" borderId="12" xfId="0" applyNumberFormat="1" applyFont="1" applyBorder="1" applyAlignment="1">
      <alignment vertical="top" wrapText="1"/>
    </xf>
    <xf numFmtId="0" fontId="1" fillId="0" borderId="13" xfId="0" applyNumberFormat="1" applyFont="1" applyBorder="1" applyAlignment="1">
      <alignment vertical="top" wrapText="1"/>
    </xf>
    <xf numFmtId="0" fontId="1" fillId="0" borderId="14" xfId="0" applyNumberFormat="1" applyFont="1" applyBorder="1" applyAlignment="1">
      <alignment vertical="top" wrapText="1"/>
    </xf>
    <xf numFmtId="4" fontId="6" fillId="0" borderId="11" xfId="0" applyNumberFormat="1" applyFont="1" applyBorder="1" applyAlignment="1">
      <alignment horizontal="center"/>
    </xf>
    <xf numFmtId="0" fontId="1" fillId="0" borderId="13" xfId="0" applyNumberFormat="1" applyFont="1" applyBorder="1" applyAlignment="1"/>
    <xf numFmtId="0" fontId="1" fillId="0" borderId="14" xfId="0" applyNumberFormat="1" applyFont="1" applyBorder="1" applyAlignment="1"/>
    <xf numFmtId="0" fontId="1" fillId="3" borderId="11" xfId="0" applyNumberFormat="1" applyFont="1" applyFill="1" applyBorder="1" applyAlignment="1">
      <alignment wrapText="1"/>
    </xf>
    <xf numFmtId="49" fontId="1" fillId="3" borderId="11" xfId="0" applyNumberFormat="1" applyFont="1" applyFill="1" applyBorder="1" applyAlignment="1">
      <alignment vertical="top"/>
    </xf>
    <xf numFmtId="0" fontId="1" fillId="0" borderId="12" xfId="0" applyNumberFormat="1" applyFont="1" applyBorder="1" applyAlignment="1">
      <alignment wrapText="1"/>
    </xf>
    <xf numFmtId="0" fontId="1" fillId="0" borderId="13" xfId="0" applyNumberFormat="1" applyFont="1" applyBorder="1" applyAlignment="1">
      <alignment wrapText="1"/>
    </xf>
    <xf numFmtId="0" fontId="1" fillId="0" borderId="14" xfId="0" applyNumberFormat="1" applyFont="1" applyBorder="1" applyAlignment="1">
      <alignment wrapText="1"/>
    </xf>
    <xf numFmtId="4" fontId="1" fillId="0" borderId="11" xfId="0" applyNumberFormat="1" applyFont="1" applyFill="1" applyBorder="1" applyAlignment="1">
      <alignment horizontal="center"/>
    </xf>
    <xf numFmtId="0" fontId="0" fillId="0" borderId="11" xfId="0" applyBorder="1" applyAlignment="1"/>
    <xf numFmtId="4" fontId="6" fillId="0" borderId="11" xfId="0" applyNumberFormat="1" applyFont="1" applyFill="1" applyBorder="1" applyAlignment="1">
      <alignment horizontal="center"/>
    </xf>
    <xf numFmtId="4" fontId="14" fillId="0" borderId="11" xfId="0" applyNumberFormat="1" applyFont="1" applyFill="1" applyBorder="1" applyAlignment="1">
      <alignment horizontal="center"/>
    </xf>
    <xf numFmtId="49" fontId="1" fillId="0" borderId="11" xfId="0" applyNumberFormat="1" applyFont="1" applyFill="1" applyBorder="1" applyAlignment="1">
      <alignment horizontal="center" vertical="top"/>
    </xf>
    <xf numFmtId="4" fontId="1" fillId="0" borderId="17" xfId="0" applyNumberFormat="1" applyFont="1" applyFill="1" applyBorder="1" applyAlignment="1">
      <alignment horizontal="center"/>
    </xf>
    <xf numFmtId="4" fontId="1" fillId="0" borderId="16" xfId="0" applyNumberFormat="1" applyFont="1" applyFill="1" applyBorder="1" applyAlignment="1">
      <alignment horizontal="center"/>
    </xf>
    <xf numFmtId="4" fontId="1" fillId="0" borderId="9" xfId="0" applyNumberFormat="1" applyFont="1" applyFill="1" applyBorder="1" applyAlignment="1">
      <alignment horizontal="center"/>
    </xf>
    <xf numFmtId="4" fontId="1" fillId="0" borderId="27" xfId="0" applyNumberFormat="1" applyFont="1" applyFill="1" applyBorder="1" applyAlignment="1">
      <alignment horizontal="center"/>
    </xf>
    <xf numFmtId="4" fontId="1" fillId="0" borderId="15" xfId="0" applyNumberFormat="1" applyFont="1" applyFill="1" applyBorder="1" applyAlignment="1">
      <alignment horizontal="center"/>
    </xf>
    <xf numFmtId="4" fontId="1" fillId="0" borderId="28" xfId="0" applyNumberFormat="1" applyFont="1" applyFill="1" applyBorder="1" applyAlignment="1">
      <alignment horizontal="center"/>
    </xf>
    <xf numFmtId="4" fontId="1" fillId="0" borderId="11" xfId="0" applyNumberFormat="1" applyFont="1" applyFill="1" applyBorder="1" applyAlignment="1">
      <alignment horizontal="center" vertical="center"/>
    </xf>
    <xf numFmtId="0" fontId="1" fillId="0" borderId="11" xfId="0" applyNumberFormat="1" applyFont="1" applyFill="1" applyBorder="1" applyAlignment="1"/>
    <xf numFmtId="49" fontId="1" fillId="0" borderId="11" xfId="0" applyNumberFormat="1" applyFont="1" applyFill="1" applyBorder="1" applyAlignment="1">
      <alignment horizontal="center" vertical="center"/>
    </xf>
    <xf numFmtId="0" fontId="1" fillId="0" borderId="12" xfId="0" applyNumberFormat="1" applyFont="1" applyFill="1" applyBorder="1" applyAlignment="1"/>
    <xf numFmtId="2" fontId="14" fillId="0" borderId="11" xfId="0" applyNumberFormat="1" applyFont="1" applyBorder="1" applyAlignment="1">
      <alignment horizontal="center"/>
    </xf>
    <xf numFmtId="2" fontId="14" fillId="0" borderId="12" xfId="0" applyNumberFormat="1" applyFont="1" applyBorder="1" applyAlignment="1">
      <alignment horizontal="center"/>
    </xf>
    <xf numFmtId="2" fontId="14" fillId="0" borderId="13" xfId="0" applyNumberFormat="1" applyFont="1" applyBorder="1" applyAlignment="1">
      <alignment horizontal="center"/>
    </xf>
    <xf numFmtId="2" fontId="14" fillId="0" borderId="14" xfId="0" applyNumberFormat="1" applyFont="1" applyBorder="1" applyAlignment="1">
      <alignment horizontal="center"/>
    </xf>
    <xf numFmtId="49" fontId="1" fillId="0" borderId="12"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4" xfId="0" applyNumberFormat="1" applyFont="1" applyBorder="1" applyAlignment="1">
      <alignment horizontal="center" vertical="top"/>
    </xf>
    <xf numFmtId="0" fontId="8" fillId="0" borderId="0" xfId="0" applyNumberFormat="1" applyFont="1" applyBorder="1" applyAlignment="1">
      <alignment horizontal="justify" wrapText="1"/>
    </xf>
    <xf numFmtId="0" fontId="1" fillId="0" borderId="11" xfId="0" applyNumberFormat="1" applyFont="1" applyBorder="1" applyAlignment="1">
      <alignment horizontal="left" wrapText="1" indent="2"/>
    </xf>
    <xf numFmtId="0" fontId="1" fillId="0" borderId="11" xfId="0" applyNumberFormat="1" applyFont="1" applyBorder="1" applyAlignment="1">
      <alignment horizontal="left" indent="2"/>
    </xf>
    <xf numFmtId="0" fontId="1" fillId="0" borderId="12" xfId="0" applyNumberFormat="1" applyFont="1" applyBorder="1" applyAlignment="1">
      <alignment horizontal="center"/>
    </xf>
    <xf numFmtId="0" fontId="1" fillId="0" borderId="13" xfId="0" applyNumberFormat="1" applyFont="1" applyBorder="1" applyAlignment="1">
      <alignment horizontal="center"/>
    </xf>
    <xf numFmtId="0" fontId="1" fillId="0" borderId="14" xfId="0" applyNumberFormat="1" applyFont="1" applyBorder="1" applyAlignment="1">
      <alignment horizontal="center"/>
    </xf>
    <xf numFmtId="0" fontId="0" fillId="3" borderId="11" xfId="0" applyFill="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1" fillId="0" borderId="14" xfId="0" applyNumberFormat="1" applyFont="1" applyBorder="1" applyAlignment="1">
      <alignment horizontal="center"/>
    </xf>
    <xf numFmtId="0" fontId="1" fillId="3" borderId="11" xfId="0" applyNumberFormat="1" applyFont="1" applyFill="1" applyBorder="1" applyAlignment="1">
      <alignment horizontal="center"/>
    </xf>
    <xf numFmtId="2" fontId="1" fillId="3" borderId="11" xfId="0" applyNumberFormat="1" applyFont="1" applyFill="1" applyBorder="1" applyAlignment="1">
      <alignment horizontal="center"/>
    </xf>
    <xf numFmtId="0" fontId="0" fillId="0" borderId="13" xfId="0" applyBorder="1" applyAlignment="1">
      <alignment wrapText="1"/>
    </xf>
    <xf numFmtId="0" fontId="0" fillId="0" borderId="14" xfId="0" applyBorder="1" applyAlignment="1">
      <alignment wrapText="1"/>
    </xf>
    <xf numFmtId="4" fontId="0" fillId="3" borderId="11" xfId="0" applyNumberFormat="1" applyFont="1" applyFill="1" applyBorder="1" applyAlignment="1">
      <alignment horizontal="center"/>
    </xf>
    <xf numFmtId="0" fontId="1" fillId="3" borderId="12" xfId="0" applyNumberFormat="1" applyFont="1" applyFill="1" applyBorder="1" applyAlignment="1">
      <alignment wrapText="1"/>
    </xf>
    <xf numFmtId="0" fontId="1" fillId="3" borderId="13" xfId="0" applyNumberFormat="1" applyFont="1" applyFill="1" applyBorder="1" applyAlignment="1">
      <alignment wrapText="1"/>
    </xf>
    <xf numFmtId="0" fontId="1" fillId="3" borderId="14" xfId="0" applyNumberFormat="1" applyFont="1" applyFill="1" applyBorder="1" applyAlignment="1">
      <alignment wrapText="1"/>
    </xf>
    <xf numFmtId="4" fontId="0" fillId="0" borderId="11" xfId="0" applyNumberFormat="1" applyBorder="1" applyAlignment="1">
      <alignment horizontal="center"/>
    </xf>
    <xf numFmtId="0" fontId="1" fillId="0" borderId="16"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 fillId="0" borderId="15"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17" xfId="0" applyNumberFormat="1" applyFont="1" applyBorder="1" applyAlignment="1">
      <alignment horizontal="center" vertical="center" wrapText="1"/>
    </xf>
    <xf numFmtId="0" fontId="1" fillId="0" borderId="18" xfId="0" applyNumberFormat="1" applyFont="1" applyBorder="1" applyAlignment="1">
      <alignment horizontal="center" vertical="center" wrapText="1"/>
    </xf>
    <xf numFmtId="0" fontId="1" fillId="0" borderId="27" xfId="0" applyNumberFormat="1" applyFont="1" applyBorder="1" applyAlignment="1">
      <alignment horizontal="center" vertical="center" wrapText="1"/>
    </xf>
    <xf numFmtId="0" fontId="1" fillId="0" borderId="12"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7" xfId="0" applyNumberFormat="1" applyFont="1" applyBorder="1" applyAlignment="1">
      <alignment horizontal="right"/>
    </xf>
    <xf numFmtId="0" fontId="1" fillId="0" borderId="16" xfId="0" applyNumberFormat="1" applyFont="1" applyBorder="1" applyAlignment="1">
      <alignment horizontal="right"/>
    </xf>
    <xf numFmtId="49" fontId="1" fillId="0" borderId="13" xfId="0" applyNumberFormat="1" applyFont="1" applyBorder="1" applyAlignment="1">
      <alignment horizontal="left"/>
    </xf>
    <xf numFmtId="0" fontId="1" fillId="0" borderId="16" xfId="0" applyNumberFormat="1" applyFont="1" applyBorder="1" applyAlignment="1">
      <alignment horizontal="left"/>
    </xf>
    <xf numFmtId="0" fontId="1" fillId="0" borderId="9" xfId="0" applyNumberFormat="1" applyFont="1" applyBorder="1" applyAlignment="1">
      <alignment horizontal="left"/>
    </xf>
    <xf numFmtId="0" fontId="1" fillId="0" borderId="27" xfId="0" applyNumberFormat="1" applyFont="1" applyBorder="1" applyAlignment="1">
      <alignment horizontal="center" vertical="top" wrapText="1"/>
    </xf>
    <xf numFmtId="0" fontId="1" fillId="0" borderId="15" xfId="0" applyNumberFormat="1" applyFont="1" applyBorder="1" applyAlignment="1">
      <alignment horizontal="center" vertical="top" wrapText="1"/>
    </xf>
    <xf numFmtId="0" fontId="1" fillId="0" borderId="28" xfId="0" applyNumberFormat="1" applyFont="1" applyBorder="1" applyAlignment="1">
      <alignment horizontal="center" vertical="top" wrapText="1"/>
    </xf>
    <xf numFmtId="49" fontId="6" fillId="0" borderId="13" xfId="0" applyNumberFormat="1" applyFont="1" applyBorder="1" applyAlignment="1">
      <alignment horizontal="center"/>
    </xf>
    <xf numFmtId="49" fontId="6" fillId="0" borderId="14" xfId="0" applyNumberFormat="1" applyFont="1" applyBorder="1" applyAlignment="1">
      <alignment horizontal="center"/>
    </xf>
    <xf numFmtId="0" fontId="6" fillId="0" borderId="12" xfId="0" applyNumberFormat="1" applyFont="1" applyBorder="1" applyAlignment="1">
      <alignment horizontal="left"/>
    </xf>
    <xf numFmtId="0" fontId="6" fillId="0" borderId="13" xfId="0" applyNumberFormat="1" applyFont="1" applyBorder="1" applyAlignment="1">
      <alignment horizontal="left"/>
    </xf>
    <xf numFmtId="49" fontId="6" fillId="0" borderId="19" xfId="0" applyNumberFormat="1" applyFont="1" applyBorder="1" applyAlignment="1">
      <alignment horizontal="center"/>
    </xf>
    <xf numFmtId="49" fontId="6" fillId="0" borderId="20" xfId="0" applyNumberFormat="1" applyFont="1" applyBorder="1" applyAlignment="1">
      <alignment horizontal="center"/>
    </xf>
    <xf numFmtId="49" fontId="6" fillId="0" borderId="30" xfId="0" applyNumberFormat="1" applyFont="1" applyBorder="1" applyAlignment="1">
      <alignment horizontal="center"/>
    </xf>
    <xf numFmtId="49" fontId="1" fillId="0" borderId="29" xfId="0" applyNumberFormat="1" applyFont="1" applyBorder="1" applyAlignment="1">
      <alignment horizontal="center"/>
    </xf>
    <xf numFmtId="49" fontId="1" fillId="0" borderId="30" xfId="0" applyNumberFormat="1" applyFont="1" applyBorder="1" applyAlignment="1">
      <alignment horizontal="center"/>
    </xf>
    <xf numFmtId="4" fontId="1" fillId="0" borderId="29" xfId="0" applyNumberFormat="1" applyFont="1" applyBorder="1" applyAlignment="1">
      <alignment horizontal="center"/>
    </xf>
    <xf numFmtId="0" fontId="1" fillId="0" borderId="20" xfId="0" applyNumberFormat="1" applyFont="1" applyBorder="1" applyAlignment="1">
      <alignment horizontal="center"/>
    </xf>
    <xf numFmtId="0" fontId="1" fillId="0" borderId="30" xfId="0" applyNumberFormat="1" applyFont="1" applyBorder="1" applyAlignment="1">
      <alignment horizontal="center"/>
    </xf>
    <xf numFmtId="4" fontId="1" fillId="0" borderId="12" xfId="0" applyNumberFormat="1" applyFont="1" applyBorder="1" applyAlignment="1">
      <alignment horizontal="center"/>
    </xf>
    <xf numFmtId="0" fontId="1" fillId="0" borderId="23" xfId="0" applyNumberFormat="1" applyFont="1" applyBorder="1" applyAlignment="1">
      <alignment horizontal="center"/>
    </xf>
    <xf numFmtId="0" fontId="1" fillId="0" borderId="12" xfId="0" applyNumberFormat="1" applyFont="1" applyBorder="1" applyAlignment="1">
      <alignment horizontal="left" wrapText="1" indent="1"/>
    </xf>
    <xf numFmtId="0" fontId="1" fillId="0" borderId="13" xfId="0" applyNumberFormat="1" applyFont="1" applyBorder="1" applyAlignment="1">
      <alignment horizontal="left" indent="1"/>
    </xf>
    <xf numFmtId="49" fontId="1" fillId="0" borderId="17" xfId="0" applyNumberFormat="1" applyFont="1" applyBorder="1" applyAlignment="1">
      <alignment horizontal="center" vertical="top"/>
    </xf>
    <xf numFmtId="49" fontId="1" fillId="0" borderId="16" xfId="0" applyNumberFormat="1" applyFont="1" applyBorder="1" applyAlignment="1">
      <alignment horizontal="center" vertical="top"/>
    </xf>
    <xf numFmtId="49" fontId="1" fillId="0" borderId="9" xfId="0" applyNumberFormat="1" applyFont="1" applyBorder="1" applyAlignment="1">
      <alignment horizontal="center" vertical="top"/>
    </xf>
    <xf numFmtId="4" fontId="1" fillId="0" borderId="12" xfId="0" applyNumberFormat="1" applyFont="1" applyFill="1" applyBorder="1" applyAlignment="1">
      <alignment horizontal="center"/>
    </xf>
    <xf numFmtId="4" fontId="1" fillId="0" borderId="13" xfId="0" applyNumberFormat="1" applyFont="1" applyFill="1" applyBorder="1" applyAlignment="1">
      <alignment horizontal="center"/>
    </xf>
    <xf numFmtId="4" fontId="1" fillId="0" borderId="14" xfId="0" applyNumberFormat="1" applyFont="1" applyFill="1" applyBorder="1" applyAlignment="1">
      <alignment horizontal="center"/>
    </xf>
    <xf numFmtId="0" fontId="1" fillId="0" borderId="12" xfId="0" applyNumberFormat="1" applyFont="1" applyBorder="1" applyAlignment="1">
      <alignment horizontal="left" wrapText="1" indent="2"/>
    </xf>
    <xf numFmtId="0" fontId="1" fillId="0" borderId="13" xfId="0" applyNumberFormat="1" applyFont="1" applyBorder="1" applyAlignment="1">
      <alignment horizontal="left" indent="2"/>
    </xf>
    <xf numFmtId="0" fontId="1" fillId="0" borderId="12" xfId="0" applyNumberFormat="1" applyFont="1" applyBorder="1" applyAlignment="1">
      <alignment horizontal="left" wrapText="1" indent="3"/>
    </xf>
    <xf numFmtId="0" fontId="1" fillId="0" borderId="13" xfId="0" applyNumberFormat="1" applyFont="1" applyBorder="1" applyAlignment="1">
      <alignment horizontal="left" indent="3"/>
    </xf>
    <xf numFmtId="0" fontId="1" fillId="0" borderId="31" xfId="0" applyNumberFormat="1" applyFont="1" applyBorder="1" applyAlignment="1">
      <alignment horizontal="center"/>
    </xf>
    <xf numFmtId="0" fontId="1" fillId="0" borderId="25" xfId="0" applyNumberFormat="1" applyFont="1" applyBorder="1" applyAlignment="1">
      <alignment horizontal="center"/>
    </xf>
    <xf numFmtId="0" fontId="1" fillId="0" borderId="32" xfId="0" applyNumberFormat="1" applyFont="1" applyBorder="1" applyAlignment="1">
      <alignment horizontal="center"/>
    </xf>
    <xf numFmtId="0" fontId="1" fillId="0" borderId="26"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49" fontId="1" fillId="0" borderId="32" xfId="0" applyNumberFormat="1" applyFont="1" applyBorder="1" applyAlignment="1">
      <alignment horizontal="center"/>
    </xf>
    <xf numFmtId="49" fontId="1" fillId="0" borderId="31" xfId="0" applyNumberFormat="1" applyFont="1" applyBorder="1" applyAlignment="1">
      <alignment horizontal="center"/>
    </xf>
    <xf numFmtId="0" fontId="1" fillId="0" borderId="29" xfId="0" applyNumberFormat="1" applyFont="1" applyBorder="1" applyAlignment="1">
      <alignment horizontal="center"/>
    </xf>
    <xf numFmtId="0" fontId="1" fillId="0" borderId="21" xfId="0" applyNumberFormat="1" applyFont="1" applyBorder="1" applyAlignment="1">
      <alignment horizontal="center"/>
    </xf>
    <xf numFmtId="0" fontId="1" fillId="0" borderId="12" xfId="0" applyNumberFormat="1" applyFont="1" applyBorder="1" applyAlignment="1">
      <alignment horizontal="left" wrapText="1"/>
    </xf>
    <xf numFmtId="0" fontId="1" fillId="0" borderId="13" xfId="0" applyNumberFormat="1" applyFont="1" applyBorder="1" applyAlignment="1">
      <alignment horizontal="left"/>
    </xf>
    <xf numFmtId="49" fontId="1" fillId="0" borderId="34" xfId="0" applyNumberFormat="1" applyFont="1" applyBorder="1" applyAlignment="1">
      <alignment horizontal="center"/>
    </xf>
    <xf numFmtId="49" fontId="1" fillId="0" borderId="35" xfId="0" applyNumberFormat="1" applyFont="1" applyBorder="1" applyAlignment="1">
      <alignment horizontal="center"/>
    </xf>
    <xf numFmtId="0" fontId="1" fillId="0" borderId="17" xfId="0" applyNumberFormat="1" applyFont="1" applyBorder="1" applyAlignment="1">
      <alignment horizontal="left" wrapText="1" indent="4"/>
    </xf>
    <xf numFmtId="0" fontId="1" fillId="0" borderId="16" xfId="0" applyNumberFormat="1" applyFont="1" applyBorder="1" applyAlignment="1">
      <alignment horizontal="left" indent="4"/>
    </xf>
    <xf numFmtId="0" fontId="1" fillId="0" borderId="33" xfId="0" applyNumberFormat="1" applyFont="1" applyBorder="1" applyAlignment="1">
      <alignment horizontal="left" indent="4"/>
    </xf>
    <xf numFmtId="0" fontId="1" fillId="0" borderId="27" xfId="0" applyNumberFormat="1" applyFont="1" applyBorder="1" applyAlignment="1">
      <alignment horizontal="left" wrapText="1" indent="4"/>
    </xf>
    <xf numFmtId="0" fontId="1" fillId="0" borderId="15" xfId="0" applyNumberFormat="1" applyFont="1" applyBorder="1" applyAlignment="1">
      <alignment horizontal="left" indent="4"/>
    </xf>
    <xf numFmtId="0" fontId="1" fillId="0" borderId="33" xfId="0" applyNumberFormat="1" applyFont="1" applyBorder="1" applyAlignment="1">
      <alignment horizontal="center"/>
    </xf>
    <xf numFmtId="0" fontId="1" fillId="0" borderId="37" xfId="0" applyNumberFormat="1" applyFont="1" applyBorder="1" applyAlignment="1">
      <alignment horizontal="center"/>
    </xf>
    <xf numFmtId="0" fontId="1" fillId="0" borderId="15" xfId="0" applyNumberFormat="1" applyFont="1" applyBorder="1" applyAlignment="1">
      <alignment horizontal="center" wrapText="1"/>
    </xf>
    <xf numFmtId="0" fontId="1" fillId="0" borderId="18" xfId="0" applyNumberFormat="1" applyFont="1" applyBorder="1" applyAlignment="1">
      <alignment horizontal="center" wrapText="1"/>
    </xf>
    <xf numFmtId="0" fontId="1" fillId="0" borderId="0" xfId="0" applyNumberFormat="1" applyFont="1" applyBorder="1" applyAlignment="1">
      <alignment horizontal="center" wrapText="1"/>
    </xf>
    <xf numFmtId="0" fontId="1" fillId="0" borderId="36" xfId="0" applyNumberFormat="1" applyFont="1" applyBorder="1" applyAlignment="1">
      <alignment horizontal="center" wrapText="1"/>
    </xf>
    <xf numFmtId="0" fontId="1" fillId="0" borderId="27" xfId="0" applyNumberFormat="1" applyFont="1" applyBorder="1" applyAlignment="1">
      <alignment horizontal="center" wrapText="1"/>
    </xf>
    <xf numFmtId="0" fontId="1" fillId="0" borderId="37" xfId="0" applyNumberFormat="1" applyFont="1" applyBorder="1" applyAlignment="1">
      <alignment horizontal="center" wrapText="1"/>
    </xf>
    <xf numFmtId="49" fontId="1" fillId="0" borderId="34"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0" fontId="1" fillId="0" borderId="42" xfId="0" applyNumberFormat="1" applyFont="1" applyBorder="1" applyAlignment="1">
      <alignment horizontal="center"/>
    </xf>
    <xf numFmtId="0" fontId="1" fillId="0" borderId="43" xfId="0" applyNumberFormat="1" applyFont="1" applyBorder="1" applyAlignment="1">
      <alignment horizontal="center"/>
    </xf>
    <xf numFmtId="49" fontId="1" fillId="0" borderId="0" xfId="0" applyNumberFormat="1" applyFont="1" applyBorder="1" applyAlignment="1">
      <alignment horizontal="center"/>
    </xf>
    <xf numFmtId="49" fontId="1" fillId="0" borderId="10" xfId="0" applyNumberFormat="1" applyFont="1" applyBorder="1" applyAlignment="1">
      <alignment horizontal="center"/>
    </xf>
    <xf numFmtId="0" fontId="4" fillId="0" borderId="44" xfId="0" applyNumberFormat="1" applyFont="1" applyBorder="1" applyAlignment="1">
      <alignment horizontal="center" vertical="top"/>
    </xf>
    <xf numFmtId="0" fontId="4" fillId="0" borderId="45" xfId="0" applyNumberFormat="1" applyFont="1" applyBorder="1" applyAlignment="1">
      <alignment horizontal="center" vertical="top"/>
    </xf>
    <xf numFmtId="0" fontId="1" fillId="0" borderId="0" xfId="0" applyNumberFormat="1" applyFont="1" applyBorder="1" applyAlignment="1">
      <alignment horizontal="right"/>
    </xf>
    <xf numFmtId="49" fontId="1" fillId="0" borderId="15" xfId="0" applyNumberFormat="1" applyFont="1" applyBorder="1" applyAlignment="1">
      <alignment horizontal="left"/>
    </xf>
    <xf numFmtId="0" fontId="8"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8"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10" fillId="0" borderId="11" xfId="0" applyFont="1" applyBorder="1" applyAlignment="1">
      <alignment horizontal="left" wrapText="1"/>
    </xf>
    <xf numFmtId="0" fontId="10" fillId="0" borderId="11" xfId="0" applyFont="1" applyBorder="1" applyAlignment="1">
      <alignment horizontal="left"/>
    </xf>
    <xf numFmtId="0" fontId="10" fillId="0" borderId="11" xfId="0" applyFont="1" applyBorder="1" applyAlignment="1">
      <alignment horizontal="center"/>
    </xf>
    <xf numFmtId="0" fontId="10" fillId="0" borderId="12" xfId="0" applyFont="1" applyBorder="1" applyAlignment="1">
      <alignment horizontal="left" wrapText="1"/>
    </xf>
    <xf numFmtId="0" fontId="10" fillId="0" borderId="13" xfId="0" applyFont="1" applyBorder="1" applyAlignment="1">
      <alignment horizontal="left"/>
    </xf>
    <xf numFmtId="0" fontId="10" fillId="0" borderId="14" xfId="0" applyFont="1" applyBorder="1" applyAlignment="1">
      <alignment horizontal="left"/>
    </xf>
    <xf numFmtId="0" fontId="10" fillId="0" borderId="12" xfId="0" applyFont="1" applyBorder="1" applyAlignment="1">
      <alignment horizontal="left" vertical="top" wrapText="1"/>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0" xfId="0" applyFont="1" applyAlignment="1">
      <alignment horizontal="center"/>
    </xf>
    <xf numFmtId="0" fontId="13" fillId="2" borderId="12" xfId="0" applyFont="1" applyFill="1" applyBorder="1" applyAlignment="1">
      <alignment horizontal="left" wrapText="1"/>
    </xf>
    <xf numFmtId="0" fontId="13" fillId="2" borderId="13" xfId="0" applyFont="1" applyFill="1" applyBorder="1" applyAlignment="1">
      <alignment horizontal="left"/>
    </xf>
    <xf numFmtId="0" fontId="13" fillId="2" borderId="14" xfId="0" applyFont="1" applyFill="1" applyBorder="1" applyAlignment="1">
      <alignment horizontal="left"/>
    </xf>
    <xf numFmtId="0" fontId="10" fillId="0" borderId="15" xfId="0" applyFont="1" applyBorder="1" applyAlignment="1">
      <alignment horizontal="center"/>
    </xf>
    <xf numFmtId="0" fontId="10" fillId="0" borderId="17" xfId="0" applyFont="1" applyBorder="1" applyAlignment="1">
      <alignment horizontal="center"/>
    </xf>
    <xf numFmtId="0" fontId="10" fillId="0" borderId="16"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10" fillId="0" borderId="11" xfId="0" applyFont="1" applyBorder="1" applyAlignment="1">
      <alignment horizontal="center" wrapText="1"/>
    </xf>
    <xf numFmtId="0" fontId="10" fillId="2" borderId="12" xfId="0" applyFont="1" applyFill="1" applyBorder="1" applyAlignment="1">
      <alignment horizontal="left" wrapText="1"/>
    </xf>
    <xf numFmtId="0" fontId="10" fillId="2" borderId="13" xfId="0" applyFont="1" applyFill="1" applyBorder="1" applyAlignment="1">
      <alignment horizontal="left"/>
    </xf>
    <xf numFmtId="0" fontId="10" fillId="2" borderId="14" xfId="0" applyFont="1" applyFill="1" applyBorder="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171"/>
  <sheetViews>
    <sheetView view="pageBreakPreview" topLeftCell="A73" zoomScaleSheetLayoutView="100" workbookViewId="0">
      <selection activeCell="FH68" sqref="FH68:FT68"/>
    </sheetView>
  </sheetViews>
  <sheetFormatPr defaultColWidth="0.85546875" defaultRowHeight="11.25" x14ac:dyDescent="0.2"/>
  <cols>
    <col min="1" max="1" width="0.85546875" style="1" customWidth="1"/>
    <col min="2" max="18" width="0.85546875" style="1"/>
    <col min="19" max="19" width="0.85546875" style="1" customWidth="1"/>
    <col min="20" max="56" width="0.85546875" style="1"/>
    <col min="57" max="57" width="1.7109375" style="1" customWidth="1"/>
    <col min="58" max="59" width="0.85546875" style="1"/>
    <col min="60" max="60" width="1.42578125" style="1" customWidth="1"/>
    <col min="61" max="61" width="2.42578125" style="1" customWidth="1"/>
    <col min="62" max="65" width="0.85546875" style="1"/>
    <col min="66" max="66" width="0.85546875" style="1" customWidth="1"/>
    <col min="67" max="69" width="0.85546875" style="1"/>
    <col min="70" max="70" width="0.85546875" style="1" customWidth="1"/>
    <col min="71" max="81" width="0.85546875" style="1"/>
    <col min="82" max="83" width="0.85546875" style="1" customWidth="1"/>
    <col min="84" max="84" width="0.85546875" style="1"/>
    <col min="85" max="85" width="1.28515625" style="1" customWidth="1"/>
    <col min="86" max="89" width="0.85546875" style="1"/>
    <col min="90" max="90" width="1.5703125" style="1" customWidth="1"/>
    <col min="91" max="98" width="0.85546875" style="1"/>
    <col min="99" max="99" width="1.42578125" style="1" customWidth="1"/>
    <col min="100" max="135" width="0.85546875" style="1"/>
    <col min="136" max="137" width="0.85546875" style="1" customWidth="1"/>
    <col min="138" max="139" width="0.85546875" style="1"/>
    <col min="140" max="140" width="0.85546875" style="1" customWidth="1"/>
    <col min="141" max="176" width="0.85546875" style="1"/>
    <col min="177" max="181" width="0" style="1" hidden="1" customWidth="1"/>
    <col min="182" max="182" width="8.28515625" style="1" hidden="1" customWidth="1"/>
    <col min="183" max="220" width="0" style="1" hidden="1" customWidth="1"/>
    <col min="221" max="16384" width="0.85546875" style="1"/>
  </cols>
  <sheetData>
    <row r="1" spans="35:176" s="3" customFormat="1" ht="10.5" x14ac:dyDescent="0.2">
      <c r="DB1" s="119" t="s">
        <v>278</v>
      </c>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c r="FL1" s="119"/>
      <c r="FM1" s="119"/>
      <c r="FN1" s="119"/>
      <c r="FO1" s="119"/>
      <c r="FP1" s="119"/>
      <c r="FQ1" s="119"/>
      <c r="FR1" s="119"/>
      <c r="FS1" s="119"/>
      <c r="FT1" s="119"/>
    </row>
    <row r="2" spans="35:176" s="3" customFormat="1" ht="30.6" customHeight="1" x14ac:dyDescent="0.2">
      <c r="DB2" s="125" t="s">
        <v>279</v>
      </c>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row>
    <row r="3" spans="35:176" ht="6" customHeight="1" x14ac:dyDescent="0.2"/>
    <row r="4" spans="35:176" s="3" customFormat="1" ht="10.5" customHeight="1" x14ac:dyDescent="0.2">
      <c r="DB4" s="124" t="s">
        <v>19</v>
      </c>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row>
    <row r="5" spans="35:176" ht="18" customHeight="1" x14ac:dyDescent="0.2"/>
    <row r="6" spans="35:176" s="3" customFormat="1" ht="10.5" x14ac:dyDescent="0.2">
      <c r="EL6" s="124" t="s">
        <v>25</v>
      </c>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row>
    <row r="7" spans="35:176" s="3" customFormat="1" ht="10.5" x14ac:dyDescent="0.2">
      <c r="EL7" s="123" t="s">
        <v>324</v>
      </c>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row>
    <row r="8" spans="35:176" s="4" customFormat="1" ht="8.25" x14ac:dyDescent="0.15">
      <c r="EL8" s="118" t="s">
        <v>20</v>
      </c>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row>
    <row r="9" spans="35:176" s="3" customFormat="1" ht="10.5" x14ac:dyDescent="0.2">
      <c r="EL9" s="123" t="s">
        <v>325</v>
      </c>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row>
    <row r="10" spans="35:176" s="4" customFormat="1" ht="8.25" x14ac:dyDescent="0.15">
      <c r="EL10" s="118" t="s">
        <v>21</v>
      </c>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row>
    <row r="11" spans="35:176" s="3" customFormat="1" ht="10.5" x14ac:dyDescent="0.2">
      <c r="EL11" s="123"/>
      <c r="EM11" s="123"/>
      <c r="EN11" s="123"/>
      <c r="EO11" s="123"/>
      <c r="EP11" s="123"/>
      <c r="EQ11" s="123"/>
      <c r="ER11" s="123"/>
      <c r="ES11" s="123"/>
      <c r="ET11" s="123"/>
      <c r="EU11" s="123"/>
      <c r="EV11" s="123"/>
      <c r="EW11" s="123"/>
      <c r="EX11" s="123"/>
      <c r="FA11" s="123" t="s">
        <v>326</v>
      </c>
      <c r="FB11" s="123"/>
      <c r="FC11" s="123"/>
      <c r="FD11" s="123"/>
      <c r="FE11" s="123"/>
      <c r="FF11" s="123"/>
      <c r="FG11" s="123"/>
      <c r="FH11" s="123"/>
      <c r="FI11" s="123"/>
      <c r="FJ11" s="123"/>
      <c r="FK11" s="123"/>
      <c r="FL11" s="123"/>
      <c r="FM11" s="123"/>
      <c r="FN11" s="123"/>
      <c r="FO11" s="123"/>
      <c r="FP11" s="123"/>
      <c r="FQ11" s="123"/>
      <c r="FR11" s="123"/>
      <c r="FS11" s="123"/>
      <c r="FT11" s="123"/>
    </row>
    <row r="12" spans="35:176" s="4" customFormat="1" ht="8.25" x14ac:dyDescent="0.15">
      <c r="EL12" s="118" t="s">
        <v>22</v>
      </c>
      <c r="EM12" s="118"/>
      <c r="EN12" s="118"/>
      <c r="EO12" s="118"/>
      <c r="EP12" s="118"/>
      <c r="EQ12" s="118"/>
      <c r="ER12" s="118"/>
      <c r="ES12" s="118"/>
      <c r="ET12" s="118"/>
      <c r="EU12" s="118"/>
      <c r="EV12" s="118"/>
      <c r="EW12" s="118"/>
      <c r="EX12" s="118"/>
      <c r="FA12" s="118" t="s">
        <v>23</v>
      </c>
      <c r="FB12" s="118"/>
      <c r="FC12" s="118"/>
      <c r="FD12" s="118"/>
      <c r="FE12" s="118"/>
      <c r="FF12" s="118"/>
      <c r="FG12" s="118"/>
      <c r="FH12" s="118"/>
      <c r="FI12" s="118"/>
      <c r="FJ12" s="118"/>
      <c r="FK12" s="118"/>
      <c r="FL12" s="118"/>
      <c r="FM12" s="118"/>
      <c r="FN12" s="118"/>
      <c r="FO12" s="118"/>
      <c r="FP12" s="118"/>
      <c r="FQ12" s="118"/>
      <c r="FR12" s="118"/>
      <c r="FS12" s="118"/>
      <c r="FT12" s="118"/>
    </row>
    <row r="13" spans="35:176" s="3" customFormat="1" ht="10.5" x14ac:dyDescent="0.2">
      <c r="EL13" s="119" t="s">
        <v>24</v>
      </c>
      <c r="EM13" s="119"/>
      <c r="EN13" s="120" t="s">
        <v>263</v>
      </c>
      <c r="EO13" s="120"/>
      <c r="EP13" s="120"/>
      <c r="EQ13" s="121" t="s">
        <v>24</v>
      </c>
      <c r="ER13" s="121"/>
      <c r="ET13" s="120" t="s">
        <v>274</v>
      </c>
      <c r="EU13" s="120"/>
      <c r="EV13" s="120"/>
      <c r="EW13" s="120"/>
      <c r="EX13" s="120"/>
      <c r="EY13" s="120"/>
      <c r="EZ13" s="120"/>
      <c r="FA13" s="120"/>
      <c r="FB13" s="120"/>
      <c r="FC13" s="120"/>
      <c r="FD13" s="120"/>
      <c r="FE13" s="120"/>
      <c r="FF13" s="120"/>
      <c r="FG13" s="120"/>
      <c r="FH13" s="120"/>
      <c r="FI13" s="119">
        <v>20</v>
      </c>
      <c r="FJ13" s="119"/>
      <c r="FK13" s="119"/>
      <c r="FL13" s="122" t="s">
        <v>262</v>
      </c>
      <c r="FM13" s="122"/>
      <c r="FN13" s="122"/>
      <c r="FO13" s="3" t="s">
        <v>5</v>
      </c>
    </row>
    <row r="15" spans="35:176" s="5" customFormat="1" ht="15.75" x14ac:dyDescent="0.25">
      <c r="AI15" s="37"/>
      <c r="AJ15" s="37"/>
      <c r="AK15" s="37"/>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42" t="s">
        <v>273</v>
      </c>
      <c r="CS15" s="98" t="s">
        <v>263</v>
      </c>
      <c r="CT15" s="98"/>
      <c r="CU15" s="98"/>
      <c r="CV15" s="36" t="s">
        <v>5</v>
      </c>
      <c r="CW15" s="36"/>
      <c r="CX15" s="36"/>
      <c r="CY15" s="36"/>
    </row>
    <row r="16" spans="35:176" s="5" customFormat="1" ht="12" x14ac:dyDescent="0.2">
      <c r="AS16" s="36"/>
      <c r="AT16" s="36"/>
      <c r="AU16" s="36"/>
      <c r="AV16" s="36"/>
      <c r="AW16" s="6"/>
      <c r="AX16" s="6"/>
      <c r="AY16" s="40" t="s">
        <v>27</v>
      </c>
      <c r="AZ16" s="40"/>
      <c r="BA16" s="40"/>
      <c r="BB16" s="40"/>
      <c r="BC16" s="40"/>
      <c r="BD16" s="40"/>
      <c r="BE16" s="40"/>
      <c r="BF16" s="41" t="s">
        <v>263</v>
      </c>
      <c r="BG16" s="41"/>
      <c r="BH16" s="41"/>
      <c r="BI16" s="40" t="s">
        <v>28</v>
      </c>
      <c r="BJ16" s="40"/>
      <c r="BK16" s="40"/>
      <c r="BL16" s="40"/>
      <c r="BM16" s="40"/>
      <c r="BN16" s="40"/>
      <c r="BO16" s="40"/>
      <c r="BP16" s="40"/>
      <c r="BQ16" s="40"/>
      <c r="BR16" s="40"/>
      <c r="BS16" s="40"/>
      <c r="BT16" s="40"/>
      <c r="BU16" s="40"/>
      <c r="BV16" s="40"/>
      <c r="BW16" s="40"/>
      <c r="BX16" s="40"/>
      <c r="BY16" s="40"/>
      <c r="BZ16" s="40"/>
      <c r="CA16" s="40"/>
      <c r="CB16" s="40"/>
      <c r="CC16" s="40"/>
      <c r="CD16" s="40"/>
      <c r="CE16" s="41" t="s">
        <v>264</v>
      </c>
      <c r="CF16" s="41"/>
      <c r="CG16" s="41"/>
      <c r="CH16" s="40" t="s">
        <v>29</v>
      </c>
      <c r="CI16" s="40"/>
      <c r="CJ16" s="40"/>
      <c r="CK16" s="40"/>
      <c r="CL16" s="40"/>
      <c r="CM16" s="41" t="s">
        <v>277</v>
      </c>
      <c r="CN16" s="41"/>
      <c r="CO16" s="41"/>
      <c r="CP16" s="40" t="s">
        <v>366</v>
      </c>
      <c r="CQ16" s="40"/>
      <c r="CR16" s="40"/>
      <c r="CS16" s="40"/>
      <c r="CT16" s="40"/>
      <c r="CU16" s="40"/>
      <c r="CV16" s="40"/>
      <c r="CW16" s="40"/>
      <c r="CX16" s="40"/>
      <c r="CY16" s="6"/>
      <c r="CZ16" s="6"/>
      <c r="DA16" s="6"/>
      <c r="DB16" s="6"/>
      <c r="DC16" s="6"/>
      <c r="DD16" s="6"/>
      <c r="DE16" s="6"/>
      <c r="DF16" s="6"/>
      <c r="DG16" s="6"/>
      <c r="DH16" s="6"/>
      <c r="DI16" s="6"/>
      <c r="FH16" s="101" t="s">
        <v>26</v>
      </c>
      <c r="FI16" s="102"/>
      <c r="FJ16" s="102"/>
      <c r="FK16" s="102"/>
      <c r="FL16" s="102"/>
      <c r="FM16" s="102"/>
      <c r="FN16" s="102"/>
      <c r="FO16" s="102"/>
      <c r="FP16" s="102"/>
      <c r="FQ16" s="102"/>
      <c r="FR16" s="102"/>
      <c r="FS16" s="102"/>
      <c r="FT16" s="103"/>
    </row>
    <row r="17" spans="1:176" ht="12" thickBot="1" x14ac:dyDescent="0.25">
      <c r="FH17" s="104"/>
      <c r="FI17" s="105"/>
      <c r="FJ17" s="105"/>
      <c r="FK17" s="105"/>
      <c r="FL17" s="105"/>
      <c r="FM17" s="105"/>
      <c r="FN17" s="105"/>
      <c r="FO17" s="105"/>
      <c r="FP17" s="105"/>
      <c r="FQ17" s="105"/>
      <c r="FR17" s="105"/>
      <c r="FS17" s="105"/>
      <c r="FT17" s="106"/>
    </row>
    <row r="18" spans="1:176" ht="12.75" customHeight="1" x14ac:dyDescent="0.2">
      <c r="BG18" s="127" t="s">
        <v>41</v>
      </c>
      <c r="BH18" s="127"/>
      <c r="BI18" s="127"/>
      <c r="BJ18" s="127"/>
      <c r="BK18" s="112" t="s">
        <v>263</v>
      </c>
      <c r="BL18" s="112"/>
      <c r="BM18" s="112"/>
      <c r="BN18" s="113" t="s">
        <v>24</v>
      </c>
      <c r="BO18" s="113"/>
      <c r="BP18" s="20"/>
      <c r="BQ18" s="112" t="s">
        <v>274</v>
      </c>
      <c r="BR18" s="112"/>
      <c r="BS18" s="112"/>
      <c r="BT18" s="112"/>
      <c r="BU18" s="112"/>
      <c r="BV18" s="112"/>
      <c r="BW18" s="112"/>
      <c r="BX18" s="112"/>
      <c r="BY18" s="112"/>
      <c r="BZ18" s="112"/>
      <c r="CA18" s="112"/>
      <c r="CB18" s="112"/>
      <c r="CC18" s="112"/>
      <c r="CD18" s="112"/>
      <c r="CE18" s="112"/>
      <c r="CF18" s="127">
        <v>20</v>
      </c>
      <c r="CG18" s="127"/>
      <c r="CH18" s="127"/>
      <c r="CI18" s="128" t="s">
        <v>262</v>
      </c>
      <c r="CJ18" s="128"/>
      <c r="CK18" s="128"/>
      <c r="CL18" s="20" t="s">
        <v>269</v>
      </c>
      <c r="FF18" s="2" t="s">
        <v>30</v>
      </c>
      <c r="FH18" s="107" t="s">
        <v>275</v>
      </c>
      <c r="FI18" s="108"/>
      <c r="FJ18" s="108"/>
      <c r="FK18" s="108"/>
      <c r="FL18" s="108"/>
      <c r="FM18" s="108"/>
      <c r="FN18" s="108"/>
      <c r="FO18" s="108"/>
      <c r="FP18" s="108"/>
      <c r="FQ18" s="108"/>
      <c r="FR18" s="108"/>
      <c r="FS18" s="108"/>
      <c r="FT18" s="109"/>
    </row>
    <row r="19" spans="1:176" ht="18" customHeight="1" x14ac:dyDescent="0.2">
      <c r="A19" s="129" t="s">
        <v>33</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FF19" s="2" t="s">
        <v>31</v>
      </c>
      <c r="FH19" s="110"/>
      <c r="FI19" s="48"/>
      <c r="FJ19" s="48"/>
      <c r="FK19" s="48"/>
      <c r="FL19" s="48"/>
      <c r="FM19" s="48"/>
      <c r="FN19" s="48"/>
      <c r="FO19" s="48"/>
      <c r="FP19" s="48"/>
      <c r="FQ19" s="48"/>
      <c r="FR19" s="48"/>
      <c r="FS19" s="48"/>
      <c r="FT19" s="111"/>
    </row>
    <row r="20" spans="1:176" ht="11.25" customHeight="1" x14ac:dyDescent="0.2">
      <c r="A20" s="1" t="s">
        <v>34</v>
      </c>
      <c r="AB20" s="130" t="s">
        <v>276</v>
      </c>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FF20" s="2" t="s">
        <v>32</v>
      </c>
      <c r="FH20" s="110"/>
      <c r="FI20" s="48"/>
      <c r="FJ20" s="48"/>
      <c r="FK20" s="48"/>
      <c r="FL20" s="48"/>
      <c r="FM20" s="48"/>
      <c r="FN20" s="48"/>
      <c r="FO20" s="48"/>
      <c r="FP20" s="48"/>
      <c r="FQ20" s="48"/>
      <c r="FR20" s="48"/>
      <c r="FS20" s="48"/>
      <c r="FT20" s="111"/>
    </row>
    <row r="21" spans="1:176" x14ac:dyDescent="0.2">
      <c r="FF21" s="2" t="s">
        <v>31</v>
      </c>
      <c r="FH21" s="110" t="s">
        <v>271</v>
      </c>
      <c r="FI21" s="48"/>
      <c r="FJ21" s="48"/>
      <c r="FK21" s="48"/>
      <c r="FL21" s="48"/>
      <c r="FM21" s="48"/>
      <c r="FN21" s="48"/>
      <c r="FO21" s="48"/>
      <c r="FP21" s="48"/>
      <c r="FQ21" s="48"/>
      <c r="FR21" s="48"/>
      <c r="FS21" s="48"/>
      <c r="FT21" s="111"/>
    </row>
    <row r="22" spans="1:176" ht="12.6" customHeight="1" x14ac:dyDescent="0.2">
      <c r="K22" s="133" t="s">
        <v>327</v>
      </c>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FF22" s="2" t="s">
        <v>35</v>
      </c>
      <c r="FH22" s="131" t="s">
        <v>270</v>
      </c>
      <c r="FI22" s="70"/>
      <c r="FJ22" s="70"/>
      <c r="FK22" s="70"/>
      <c r="FL22" s="70"/>
      <c r="FM22" s="70"/>
      <c r="FN22" s="70"/>
      <c r="FO22" s="70"/>
      <c r="FP22" s="70"/>
      <c r="FQ22" s="70"/>
      <c r="FR22" s="70"/>
      <c r="FS22" s="70"/>
      <c r="FT22" s="132"/>
    </row>
    <row r="23" spans="1:176" ht="18.600000000000001" customHeight="1" x14ac:dyDescent="0.2">
      <c r="A23" s="1" t="s">
        <v>39</v>
      </c>
      <c r="B23" s="34"/>
      <c r="C23" s="34"/>
      <c r="D23" s="34"/>
      <c r="E23" s="34"/>
      <c r="F23" s="34"/>
      <c r="G23" s="34"/>
      <c r="H23" s="34"/>
      <c r="I23" s="34"/>
      <c r="J23" s="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34"/>
      <c r="EG23" s="34"/>
      <c r="EH23" s="34"/>
      <c r="EI23" s="34"/>
      <c r="EJ23" s="34"/>
      <c r="EK23" s="34"/>
      <c r="EL23" s="34"/>
      <c r="EM23" s="34"/>
      <c r="EN23" s="34"/>
      <c r="EO23" s="34"/>
      <c r="EP23" s="34"/>
      <c r="EQ23" s="34"/>
      <c r="ER23" s="34"/>
      <c r="ES23" s="34"/>
      <c r="ET23" s="34"/>
      <c r="EU23" s="34"/>
      <c r="EV23" s="34"/>
      <c r="EW23" s="34"/>
      <c r="FF23" s="2" t="s">
        <v>36</v>
      </c>
      <c r="FH23" s="131" t="s">
        <v>265</v>
      </c>
      <c r="FI23" s="70"/>
      <c r="FJ23" s="70"/>
      <c r="FK23" s="70"/>
      <c r="FL23" s="70"/>
      <c r="FM23" s="70"/>
      <c r="FN23" s="70"/>
      <c r="FO23" s="70"/>
      <c r="FP23" s="70"/>
      <c r="FQ23" s="70"/>
      <c r="FR23" s="70"/>
      <c r="FS23" s="70"/>
      <c r="FT23" s="132"/>
    </row>
    <row r="24" spans="1:176" ht="18" customHeight="1" thickBot="1" x14ac:dyDescent="0.25">
      <c r="A24" s="1" t="s">
        <v>40</v>
      </c>
      <c r="FF24" s="2" t="s">
        <v>37</v>
      </c>
      <c r="FH24" s="114" t="s">
        <v>38</v>
      </c>
      <c r="FI24" s="115"/>
      <c r="FJ24" s="115"/>
      <c r="FK24" s="115"/>
      <c r="FL24" s="115"/>
      <c r="FM24" s="115"/>
      <c r="FN24" s="115"/>
      <c r="FO24" s="115"/>
      <c r="FP24" s="115"/>
      <c r="FQ24" s="115"/>
      <c r="FR24" s="115"/>
      <c r="FS24" s="115"/>
      <c r="FT24" s="116"/>
    </row>
    <row r="26" spans="1:176" s="6" customFormat="1" ht="10.5" x14ac:dyDescent="0.15">
      <c r="A26" s="117" t="s">
        <v>42</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row>
    <row r="28" spans="1:176" x14ac:dyDescent="0.2">
      <c r="A28" s="100" t="s">
        <v>0</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93" t="s">
        <v>1</v>
      </c>
      <c r="BY28" s="93"/>
      <c r="BZ28" s="93"/>
      <c r="CA28" s="93"/>
      <c r="CB28" s="93"/>
      <c r="CC28" s="93"/>
      <c r="CD28" s="93"/>
      <c r="CE28" s="93"/>
      <c r="CF28" s="93" t="s">
        <v>2</v>
      </c>
      <c r="CG28" s="93"/>
      <c r="CH28" s="93"/>
      <c r="CI28" s="93"/>
      <c r="CJ28" s="93"/>
      <c r="CK28" s="93"/>
      <c r="CL28" s="93"/>
      <c r="CM28" s="93"/>
      <c r="CN28" s="93"/>
      <c r="CO28" s="93"/>
      <c r="CP28" s="93"/>
      <c r="CQ28" s="93"/>
      <c r="CR28" s="93"/>
      <c r="CS28" s="93" t="s">
        <v>3</v>
      </c>
      <c r="CT28" s="93"/>
      <c r="CU28" s="93"/>
      <c r="CV28" s="93"/>
      <c r="CW28" s="93"/>
      <c r="CX28" s="93"/>
      <c r="CY28" s="93"/>
      <c r="CZ28" s="93"/>
      <c r="DA28" s="93"/>
      <c r="DB28" s="93"/>
      <c r="DC28" s="93"/>
      <c r="DD28" s="93"/>
      <c r="DE28" s="93"/>
      <c r="DF28" s="93" t="s">
        <v>316</v>
      </c>
      <c r="DG28" s="93"/>
      <c r="DH28" s="93"/>
      <c r="DI28" s="93"/>
      <c r="DJ28" s="93"/>
      <c r="DK28" s="93"/>
      <c r="DL28" s="93"/>
      <c r="DM28" s="93"/>
      <c r="DN28" s="93"/>
      <c r="DO28" s="93"/>
      <c r="DP28" s="93"/>
      <c r="DQ28" s="93"/>
      <c r="DR28" s="93"/>
      <c r="DS28" s="93"/>
      <c r="DT28" s="93"/>
      <c r="DU28" s="100" t="s">
        <v>10</v>
      </c>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row>
    <row r="29" spans="1:176" ht="11.25" customHeight="1" x14ac:dyDescent="0.2">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6" t="s">
        <v>4</v>
      </c>
      <c r="DV29" s="96"/>
      <c r="DW29" s="96"/>
      <c r="DX29" s="96"/>
      <c r="DY29" s="96"/>
      <c r="DZ29" s="96"/>
      <c r="EA29" s="99" t="s">
        <v>263</v>
      </c>
      <c r="EB29" s="99"/>
      <c r="EC29" s="99"/>
      <c r="ED29" s="97" t="s">
        <v>5</v>
      </c>
      <c r="EE29" s="97"/>
      <c r="EF29" s="97"/>
      <c r="EG29" s="97"/>
      <c r="EH29" s="96" t="s">
        <v>4</v>
      </c>
      <c r="EI29" s="96"/>
      <c r="EJ29" s="96"/>
      <c r="EK29" s="96"/>
      <c r="EL29" s="96"/>
      <c r="EM29" s="96"/>
      <c r="EN29" s="99" t="s">
        <v>264</v>
      </c>
      <c r="EO29" s="99"/>
      <c r="EP29" s="99"/>
      <c r="EQ29" s="97" t="s">
        <v>5</v>
      </c>
      <c r="ER29" s="97"/>
      <c r="ES29" s="97"/>
      <c r="ET29" s="97"/>
      <c r="EU29" s="96" t="s">
        <v>4</v>
      </c>
      <c r="EV29" s="96"/>
      <c r="EW29" s="96"/>
      <c r="EX29" s="96"/>
      <c r="EY29" s="96"/>
      <c r="EZ29" s="96"/>
      <c r="FA29" s="99" t="s">
        <v>277</v>
      </c>
      <c r="FB29" s="99"/>
      <c r="FC29" s="99"/>
      <c r="FD29" s="97" t="s">
        <v>5</v>
      </c>
      <c r="FE29" s="97"/>
      <c r="FF29" s="97"/>
      <c r="FG29" s="97"/>
      <c r="FH29" s="93" t="s">
        <v>9</v>
      </c>
      <c r="FI29" s="93"/>
      <c r="FJ29" s="93"/>
      <c r="FK29" s="93"/>
      <c r="FL29" s="93"/>
      <c r="FM29" s="93"/>
      <c r="FN29" s="93"/>
      <c r="FO29" s="93"/>
      <c r="FP29" s="93"/>
      <c r="FQ29" s="93"/>
      <c r="FR29" s="93"/>
      <c r="FS29" s="93"/>
      <c r="FT29" s="93"/>
    </row>
    <row r="30" spans="1:176" ht="39" customHeight="1" x14ac:dyDescent="0.2">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5" t="s">
        <v>6</v>
      </c>
      <c r="DV30" s="95"/>
      <c r="DW30" s="95"/>
      <c r="DX30" s="95"/>
      <c r="DY30" s="95"/>
      <c r="DZ30" s="95"/>
      <c r="EA30" s="95"/>
      <c r="EB30" s="95"/>
      <c r="EC30" s="95"/>
      <c r="ED30" s="95"/>
      <c r="EE30" s="95"/>
      <c r="EF30" s="95"/>
      <c r="EG30" s="95"/>
      <c r="EH30" s="95" t="s">
        <v>7</v>
      </c>
      <c r="EI30" s="95"/>
      <c r="EJ30" s="95"/>
      <c r="EK30" s="95"/>
      <c r="EL30" s="95"/>
      <c r="EM30" s="95"/>
      <c r="EN30" s="95"/>
      <c r="EO30" s="95"/>
      <c r="EP30" s="95"/>
      <c r="EQ30" s="95"/>
      <c r="ER30" s="95"/>
      <c r="ES30" s="95"/>
      <c r="ET30" s="95"/>
      <c r="EU30" s="95" t="s">
        <v>8</v>
      </c>
      <c r="EV30" s="95"/>
      <c r="EW30" s="95"/>
      <c r="EX30" s="95"/>
      <c r="EY30" s="95"/>
      <c r="EZ30" s="95"/>
      <c r="FA30" s="95"/>
      <c r="FB30" s="95"/>
      <c r="FC30" s="95"/>
      <c r="FD30" s="95"/>
      <c r="FE30" s="95"/>
      <c r="FF30" s="95"/>
      <c r="FG30" s="95"/>
      <c r="FH30" s="93"/>
      <c r="FI30" s="93"/>
      <c r="FJ30" s="93"/>
      <c r="FK30" s="93"/>
      <c r="FL30" s="93"/>
      <c r="FM30" s="93"/>
      <c r="FN30" s="93"/>
      <c r="FO30" s="93"/>
      <c r="FP30" s="93"/>
      <c r="FQ30" s="93"/>
      <c r="FR30" s="93"/>
      <c r="FS30" s="93"/>
      <c r="FT30" s="93"/>
    </row>
    <row r="31" spans="1:176" x14ac:dyDescent="0.2">
      <c r="A31" s="61" t="s">
        <v>11</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t="s">
        <v>12</v>
      </c>
      <c r="BY31" s="61"/>
      <c r="BZ31" s="61"/>
      <c r="CA31" s="61"/>
      <c r="CB31" s="61"/>
      <c r="CC31" s="61"/>
      <c r="CD31" s="61"/>
      <c r="CE31" s="61"/>
      <c r="CF31" s="61" t="s">
        <v>13</v>
      </c>
      <c r="CG31" s="61"/>
      <c r="CH31" s="61"/>
      <c r="CI31" s="61"/>
      <c r="CJ31" s="61"/>
      <c r="CK31" s="61"/>
      <c r="CL31" s="61"/>
      <c r="CM31" s="61"/>
      <c r="CN31" s="61"/>
      <c r="CO31" s="61"/>
      <c r="CP31" s="61"/>
      <c r="CQ31" s="61"/>
      <c r="CR31" s="61"/>
      <c r="CS31" s="61" t="s">
        <v>14</v>
      </c>
      <c r="CT31" s="61"/>
      <c r="CU31" s="61"/>
      <c r="CV31" s="61"/>
      <c r="CW31" s="61"/>
      <c r="CX31" s="61"/>
      <c r="CY31" s="61"/>
      <c r="CZ31" s="61"/>
      <c r="DA31" s="61"/>
      <c r="DB31" s="61"/>
      <c r="DC31" s="61"/>
      <c r="DD31" s="61"/>
      <c r="DE31" s="61"/>
      <c r="DF31" s="61" t="s">
        <v>15</v>
      </c>
      <c r="DG31" s="61"/>
      <c r="DH31" s="61"/>
      <c r="DI31" s="61"/>
      <c r="DJ31" s="61"/>
      <c r="DK31" s="61"/>
      <c r="DL31" s="61"/>
      <c r="DM31" s="61"/>
      <c r="DN31" s="61"/>
      <c r="DO31" s="61"/>
      <c r="DP31" s="61"/>
      <c r="DQ31" s="61"/>
      <c r="DR31" s="61"/>
      <c r="DS31" s="61"/>
      <c r="DT31" s="61"/>
      <c r="DU31" s="61" t="s">
        <v>16</v>
      </c>
      <c r="DV31" s="61"/>
      <c r="DW31" s="61"/>
      <c r="DX31" s="61"/>
      <c r="DY31" s="61"/>
      <c r="DZ31" s="61"/>
      <c r="EA31" s="61"/>
      <c r="EB31" s="61"/>
      <c r="EC31" s="61"/>
      <c r="ED31" s="61"/>
      <c r="EE31" s="61"/>
      <c r="EF31" s="61"/>
      <c r="EG31" s="61"/>
      <c r="EH31" s="61" t="s">
        <v>17</v>
      </c>
      <c r="EI31" s="61"/>
      <c r="EJ31" s="61"/>
      <c r="EK31" s="61"/>
      <c r="EL31" s="61"/>
      <c r="EM31" s="61"/>
      <c r="EN31" s="61"/>
      <c r="EO31" s="61"/>
      <c r="EP31" s="61"/>
      <c r="EQ31" s="61"/>
      <c r="ER31" s="61"/>
      <c r="ES31" s="61"/>
      <c r="ET31" s="61"/>
      <c r="EU31" s="61" t="s">
        <v>18</v>
      </c>
      <c r="EV31" s="61"/>
      <c r="EW31" s="61"/>
      <c r="EX31" s="61"/>
      <c r="EY31" s="61"/>
      <c r="EZ31" s="61"/>
      <c r="FA31" s="61"/>
      <c r="FB31" s="61"/>
      <c r="FC31" s="61"/>
      <c r="FD31" s="61"/>
      <c r="FE31" s="61"/>
      <c r="FF31" s="61"/>
      <c r="FG31" s="61"/>
      <c r="FH31" s="61" t="s">
        <v>315</v>
      </c>
      <c r="FI31" s="61"/>
      <c r="FJ31" s="61"/>
      <c r="FK31" s="61"/>
      <c r="FL31" s="61"/>
      <c r="FM31" s="61"/>
      <c r="FN31" s="61"/>
      <c r="FO31" s="61"/>
      <c r="FP31" s="61"/>
      <c r="FQ31" s="61"/>
      <c r="FR31" s="61"/>
      <c r="FS31" s="61"/>
      <c r="FT31" s="61"/>
    </row>
    <row r="32" spans="1:176" ht="12.75" customHeight="1" x14ac:dyDescent="0.2">
      <c r="A32" s="53" t="s">
        <v>364</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45" t="s">
        <v>43</v>
      </c>
      <c r="BY32" s="45"/>
      <c r="BZ32" s="45"/>
      <c r="CA32" s="45"/>
      <c r="CB32" s="45"/>
      <c r="CC32" s="45"/>
      <c r="CD32" s="45"/>
      <c r="CE32" s="45"/>
      <c r="CF32" s="45" t="s">
        <v>44</v>
      </c>
      <c r="CG32" s="45"/>
      <c r="CH32" s="45"/>
      <c r="CI32" s="45"/>
      <c r="CJ32" s="45"/>
      <c r="CK32" s="45"/>
      <c r="CL32" s="45"/>
      <c r="CM32" s="45"/>
      <c r="CN32" s="45"/>
      <c r="CO32" s="45"/>
      <c r="CP32" s="45"/>
      <c r="CQ32" s="45"/>
      <c r="CR32" s="45"/>
      <c r="CS32" s="45" t="s">
        <v>44</v>
      </c>
      <c r="CT32" s="45"/>
      <c r="CU32" s="45"/>
      <c r="CV32" s="45"/>
      <c r="CW32" s="45"/>
      <c r="CX32" s="45"/>
      <c r="CY32" s="45"/>
      <c r="CZ32" s="45"/>
      <c r="DA32" s="45"/>
      <c r="DB32" s="45"/>
      <c r="DC32" s="45"/>
      <c r="DD32" s="45"/>
      <c r="DE32" s="45"/>
      <c r="DF32" s="61"/>
      <c r="DG32" s="61"/>
      <c r="DH32" s="61"/>
      <c r="DI32" s="61"/>
      <c r="DJ32" s="61"/>
      <c r="DK32" s="61"/>
      <c r="DL32" s="61"/>
      <c r="DM32" s="61"/>
      <c r="DN32" s="61"/>
      <c r="DO32" s="61"/>
      <c r="DP32" s="61"/>
      <c r="DQ32" s="61"/>
      <c r="DR32" s="61"/>
      <c r="DS32" s="61"/>
      <c r="DT32" s="61"/>
      <c r="DU32" s="52">
        <v>0</v>
      </c>
      <c r="DV32" s="52"/>
      <c r="DW32" s="52"/>
      <c r="DX32" s="52"/>
      <c r="DY32" s="52"/>
      <c r="DZ32" s="52"/>
      <c r="EA32" s="52"/>
      <c r="EB32" s="52"/>
      <c r="EC32" s="52"/>
      <c r="ED32" s="52"/>
      <c r="EE32" s="52"/>
      <c r="EF32" s="52"/>
      <c r="EG32" s="52"/>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row>
    <row r="33" spans="1:182" ht="12.75" customHeight="1" x14ac:dyDescent="0.2">
      <c r="A33" s="53" t="s">
        <v>45</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45" t="s">
        <v>46</v>
      </c>
      <c r="BY33" s="45"/>
      <c r="BZ33" s="45"/>
      <c r="CA33" s="45"/>
      <c r="CB33" s="45"/>
      <c r="CC33" s="45"/>
      <c r="CD33" s="45"/>
      <c r="CE33" s="45"/>
      <c r="CF33" s="45" t="s">
        <v>44</v>
      </c>
      <c r="CG33" s="45"/>
      <c r="CH33" s="45"/>
      <c r="CI33" s="45"/>
      <c r="CJ33" s="45"/>
      <c r="CK33" s="45"/>
      <c r="CL33" s="45"/>
      <c r="CM33" s="45"/>
      <c r="CN33" s="45"/>
      <c r="CO33" s="45"/>
      <c r="CP33" s="45"/>
      <c r="CQ33" s="45"/>
      <c r="CR33" s="45"/>
      <c r="CS33" s="45" t="s">
        <v>44</v>
      </c>
      <c r="CT33" s="45"/>
      <c r="CU33" s="45"/>
      <c r="CV33" s="45"/>
      <c r="CW33" s="45"/>
      <c r="CX33" s="45"/>
      <c r="CY33" s="45"/>
      <c r="CZ33" s="45"/>
      <c r="DA33" s="45"/>
      <c r="DB33" s="45"/>
      <c r="DC33" s="45"/>
      <c r="DD33" s="45"/>
      <c r="DE33" s="45"/>
      <c r="DF33" s="61"/>
      <c r="DG33" s="61"/>
      <c r="DH33" s="61"/>
      <c r="DI33" s="61"/>
      <c r="DJ33" s="61"/>
      <c r="DK33" s="61"/>
      <c r="DL33" s="61"/>
      <c r="DM33" s="61"/>
      <c r="DN33" s="61"/>
      <c r="DO33" s="61"/>
      <c r="DP33" s="61"/>
      <c r="DQ33" s="61"/>
      <c r="DR33" s="61"/>
      <c r="DS33" s="61"/>
      <c r="DT33" s="61"/>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row>
    <row r="34" spans="1:182" x14ac:dyDescent="0.2">
      <c r="A34" s="126" t="s">
        <v>47</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38" t="s">
        <v>48</v>
      </c>
      <c r="BY34" s="138"/>
      <c r="BZ34" s="138"/>
      <c r="CA34" s="138"/>
      <c r="CB34" s="138"/>
      <c r="CC34" s="138"/>
      <c r="CD34" s="138"/>
      <c r="CE34" s="138"/>
      <c r="CF34" s="138"/>
      <c r="CG34" s="138"/>
      <c r="CH34" s="138"/>
      <c r="CI34" s="138"/>
      <c r="CJ34" s="138"/>
      <c r="CK34" s="138"/>
      <c r="CL34" s="138"/>
      <c r="CM34" s="138"/>
      <c r="CN34" s="138"/>
      <c r="CO34" s="138"/>
      <c r="CP34" s="138"/>
      <c r="CQ34" s="138"/>
      <c r="CR34" s="138"/>
      <c r="CS34" s="138" t="s">
        <v>163</v>
      </c>
      <c r="CT34" s="138"/>
      <c r="CU34" s="138"/>
      <c r="CV34" s="138"/>
      <c r="CW34" s="138"/>
      <c r="CX34" s="138"/>
      <c r="CY34" s="138"/>
      <c r="CZ34" s="138"/>
      <c r="DA34" s="138"/>
      <c r="DB34" s="138"/>
      <c r="DC34" s="138"/>
      <c r="DD34" s="138"/>
      <c r="DE34" s="138"/>
      <c r="DF34" s="73"/>
      <c r="DG34" s="73"/>
      <c r="DH34" s="73"/>
      <c r="DI34" s="73"/>
      <c r="DJ34" s="73"/>
      <c r="DK34" s="73"/>
      <c r="DL34" s="73"/>
      <c r="DM34" s="73"/>
      <c r="DN34" s="73"/>
      <c r="DO34" s="73"/>
      <c r="DP34" s="73"/>
      <c r="DQ34" s="73"/>
      <c r="DR34" s="73"/>
      <c r="DS34" s="73"/>
      <c r="DT34" s="73"/>
      <c r="DU34" s="149">
        <f>DU37+DU55</f>
        <v>31391400</v>
      </c>
      <c r="DV34" s="149"/>
      <c r="DW34" s="149"/>
      <c r="DX34" s="149"/>
      <c r="DY34" s="149"/>
      <c r="DZ34" s="149"/>
      <c r="EA34" s="149"/>
      <c r="EB34" s="149"/>
      <c r="EC34" s="149"/>
      <c r="ED34" s="149"/>
      <c r="EE34" s="149"/>
      <c r="EF34" s="149"/>
      <c r="EG34" s="149"/>
      <c r="EH34" s="149">
        <f>EH37+EH55</f>
        <v>31391400</v>
      </c>
      <c r="EI34" s="149"/>
      <c r="EJ34" s="149"/>
      <c r="EK34" s="149"/>
      <c r="EL34" s="149"/>
      <c r="EM34" s="149"/>
      <c r="EN34" s="149"/>
      <c r="EO34" s="149"/>
      <c r="EP34" s="149"/>
      <c r="EQ34" s="149"/>
      <c r="ER34" s="149"/>
      <c r="ES34" s="149"/>
      <c r="ET34" s="149"/>
      <c r="EU34" s="149">
        <f>EU37+EU55</f>
        <v>31391400</v>
      </c>
      <c r="EV34" s="149"/>
      <c r="EW34" s="149"/>
      <c r="EX34" s="149"/>
      <c r="EY34" s="149"/>
      <c r="EZ34" s="149"/>
      <c r="FA34" s="149"/>
      <c r="FB34" s="149"/>
      <c r="FC34" s="149"/>
      <c r="FD34" s="149"/>
      <c r="FE34" s="149"/>
      <c r="FF34" s="149"/>
      <c r="FG34" s="149"/>
      <c r="FH34" s="60"/>
      <c r="FI34" s="60"/>
      <c r="FJ34" s="60"/>
      <c r="FK34" s="60"/>
      <c r="FL34" s="60"/>
      <c r="FM34" s="60"/>
      <c r="FN34" s="60"/>
      <c r="FO34" s="60"/>
      <c r="FP34" s="60"/>
      <c r="FQ34" s="60"/>
      <c r="FR34" s="60"/>
      <c r="FS34" s="60"/>
      <c r="FT34" s="60"/>
    </row>
    <row r="35" spans="1:182" ht="22.5" customHeight="1" x14ac:dyDescent="0.2">
      <c r="A35" s="44" t="s">
        <v>49</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45" t="s">
        <v>50</v>
      </c>
      <c r="BY35" s="45"/>
      <c r="BZ35" s="45"/>
      <c r="CA35" s="45"/>
      <c r="CB35" s="45"/>
      <c r="CC35" s="45"/>
      <c r="CD35" s="45"/>
      <c r="CE35" s="45"/>
      <c r="CF35" s="45" t="s">
        <v>51</v>
      </c>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61"/>
      <c r="DG35" s="61"/>
      <c r="DH35" s="61"/>
      <c r="DI35" s="61"/>
      <c r="DJ35" s="61"/>
      <c r="DK35" s="61"/>
      <c r="DL35" s="61"/>
      <c r="DM35" s="61"/>
      <c r="DN35" s="61"/>
      <c r="DO35" s="61"/>
      <c r="DP35" s="61"/>
      <c r="DQ35" s="61"/>
      <c r="DR35" s="61"/>
      <c r="DS35" s="61"/>
      <c r="DT35" s="61"/>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60"/>
      <c r="FI35" s="60"/>
      <c r="FJ35" s="60"/>
      <c r="FK35" s="60"/>
      <c r="FL35" s="60"/>
      <c r="FM35" s="60"/>
      <c r="FN35" s="60"/>
      <c r="FO35" s="60"/>
      <c r="FP35" s="60"/>
      <c r="FQ35" s="60"/>
      <c r="FR35" s="60"/>
      <c r="FS35" s="60"/>
      <c r="FT35" s="60"/>
    </row>
    <row r="36" spans="1:182" ht="13.9" customHeight="1" x14ac:dyDescent="0.2">
      <c r="A36" s="53" t="s">
        <v>52</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45" t="s">
        <v>53</v>
      </c>
      <c r="BY36" s="45"/>
      <c r="BZ36" s="45"/>
      <c r="CA36" s="45"/>
      <c r="CB36" s="45"/>
      <c r="CC36" s="45"/>
      <c r="CD36" s="45"/>
      <c r="CE36" s="45"/>
      <c r="CF36" s="45" t="s">
        <v>56</v>
      </c>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62"/>
      <c r="DG36" s="62"/>
      <c r="DH36" s="62"/>
      <c r="DI36" s="62"/>
      <c r="DJ36" s="62"/>
      <c r="DK36" s="62"/>
      <c r="DL36" s="62"/>
      <c r="DM36" s="62"/>
      <c r="DN36" s="62"/>
      <c r="DO36" s="62"/>
      <c r="DP36" s="62"/>
      <c r="DQ36" s="62"/>
      <c r="DR36" s="62"/>
      <c r="DS36" s="62"/>
      <c r="DT36" s="62"/>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60"/>
      <c r="FI36" s="60"/>
      <c r="FJ36" s="60"/>
      <c r="FK36" s="60"/>
      <c r="FL36" s="60"/>
      <c r="FM36" s="60"/>
      <c r="FN36" s="60"/>
      <c r="FO36" s="60"/>
      <c r="FP36" s="60"/>
      <c r="FQ36" s="60"/>
      <c r="FR36" s="60"/>
      <c r="FS36" s="60"/>
      <c r="FT36" s="60"/>
    </row>
    <row r="37" spans="1:182" ht="11.25" customHeight="1" x14ac:dyDescent="0.2">
      <c r="A37" s="152" t="s">
        <v>54</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72" t="s">
        <v>55</v>
      </c>
      <c r="BY37" s="72"/>
      <c r="BZ37" s="72"/>
      <c r="CA37" s="72"/>
      <c r="CB37" s="72"/>
      <c r="CC37" s="72"/>
      <c r="CD37" s="72"/>
      <c r="CE37" s="72"/>
      <c r="CF37" s="72" t="s">
        <v>56</v>
      </c>
      <c r="CG37" s="72"/>
      <c r="CH37" s="72"/>
      <c r="CI37" s="72"/>
      <c r="CJ37" s="72"/>
      <c r="CK37" s="72"/>
      <c r="CL37" s="72"/>
      <c r="CM37" s="72"/>
      <c r="CN37" s="72"/>
      <c r="CO37" s="72"/>
      <c r="CP37" s="72"/>
      <c r="CQ37" s="72"/>
      <c r="CR37" s="72"/>
      <c r="CS37" s="72" t="s">
        <v>97</v>
      </c>
      <c r="CT37" s="72"/>
      <c r="CU37" s="72"/>
      <c r="CV37" s="72"/>
      <c r="CW37" s="72"/>
      <c r="CX37" s="72"/>
      <c r="CY37" s="72"/>
      <c r="CZ37" s="72"/>
      <c r="DA37" s="72"/>
      <c r="DB37" s="72"/>
      <c r="DC37" s="72"/>
      <c r="DD37" s="72"/>
      <c r="DE37" s="72"/>
      <c r="DF37" s="94"/>
      <c r="DG37" s="94"/>
      <c r="DH37" s="94"/>
      <c r="DI37" s="94"/>
      <c r="DJ37" s="94"/>
      <c r="DK37" s="94"/>
      <c r="DL37" s="94"/>
      <c r="DM37" s="94"/>
      <c r="DN37" s="94"/>
      <c r="DO37" s="94"/>
      <c r="DP37" s="94"/>
      <c r="DQ37" s="94"/>
      <c r="DR37" s="94"/>
      <c r="DS37" s="94"/>
      <c r="DT37" s="94"/>
      <c r="DU37" s="59">
        <f>DU38+DU40+DU42+DU45+DU46+DU47+DU48+DU49+DU50</f>
        <v>30438700</v>
      </c>
      <c r="DV37" s="59"/>
      <c r="DW37" s="59"/>
      <c r="DX37" s="59"/>
      <c r="DY37" s="59"/>
      <c r="DZ37" s="59"/>
      <c r="EA37" s="59"/>
      <c r="EB37" s="59"/>
      <c r="EC37" s="59"/>
      <c r="ED37" s="59"/>
      <c r="EE37" s="59"/>
      <c r="EF37" s="59"/>
      <c r="EG37" s="59"/>
      <c r="EH37" s="59">
        <f>EH38+EH40+EH42+EH45+EH46+EH47+EH48+EH49+EH50</f>
        <v>30438700</v>
      </c>
      <c r="EI37" s="59"/>
      <c r="EJ37" s="59"/>
      <c r="EK37" s="59"/>
      <c r="EL37" s="59"/>
      <c r="EM37" s="59"/>
      <c r="EN37" s="59"/>
      <c r="EO37" s="59"/>
      <c r="EP37" s="59"/>
      <c r="EQ37" s="59"/>
      <c r="ER37" s="59"/>
      <c r="ES37" s="59"/>
      <c r="ET37" s="59"/>
      <c r="EU37" s="59">
        <f>EU38+EU40+EU42+EU45+EU46+EU47+EU48+EU49+EU50</f>
        <v>30438700</v>
      </c>
      <c r="EV37" s="59"/>
      <c r="EW37" s="59"/>
      <c r="EX37" s="59"/>
      <c r="EY37" s="59"/>
      <c r="EZ37" s="59"/>
      <c r="FA37" s="59"/>
      <c r="FB37" s="59"/>
      <c r="FC37" s="59"/>
      <c r="FD37" s="59"/>
      <c r="FE37" s="59"/>
      <c r="FF37" s="59"/>
      <c r="FG37" s="59"/>
      <c r="FH37" s="60"/>
      <c r="FI37" s="60"/>
      <c r="FJ37" s="60"/>
      <c r="FK37" s="60"/>
      <c r="FL37" s="60"/>
      <c r="FM37" s="60"/>
      <c r="FN37" s="60"/>
      <c r="FO37" s="60"/>
      <c r="FP37" s="60"/>
      <c r="FQ37" s="60"/>
      <c r="FR37" s="60"/>
      <c r="FS37" s="60"/>
      <c r="FT37" s="60"/>
    </row>
    <row r="38" spans="1:182" ht="11.1" customHeight="1" x14ac:dyDescent="0.2">
      <c r="A38" s="139" t="s">
        <v>52</v>
      </c>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72" t="s">
        <v>57</v>
      </c>
      <c r="BY38" s="72"/>
      <c r="BZ38" s="72"/>
      <c r="CA38" s="72"/>
      <c r="CB38" s="72"/>
      <c r="CC38" s="72"/>
      <c r="CD38" s="72"/>
      <c r="CE38" s="72"/>
      <c r="CF38" s="72" t="s">
        <v>56</v>
      </c>
      <c r="CG38" s="72"/>
      <c r="CH38" s="72"/>
      <c r="CI38" s="72"/>
      <c r="CJ38" s="72"/>
      <c r="CK38" s="72"/>
      <c r="CL38" s="72"/>
      <c r="CM38" s="72"/>
      <c r="CN38" s="72"/>
      <c r="CO38" s="72"/>
      <c r="CP38" s="72"/>
      <c r="CQ38" s="72"/>
      <c r="CR38" s="72"/>
      <c r="CS38" s="72" t="s">
        <v>97</v>
      </c>
      <c r="CT38" s="72"/>
      <c r="CU38" s="72"/>
      <c r="CV38" s="72"/>
      <c r="CW38" s="72"/>
      <c r="CX38" s="72"/>
      <c r="CY38" s="72"/>
      <c r="CZ38" s="72"/>
      <c r="DA38" s="72"/>
      <c r="DB38" s="72"/>
      <c r="DC38" s="72"/>
      <c r="DD38" s="72"/>
      <c r="DE38" s="72"/>
      <c r="DF38" s="72" t="s">
        <v>348</v>
      </c>
      <c r="DG38" s="72"/>
      <c r="DH38" s="72"/>
      <c r="DI38" s="72"/>
      <c r="DJ38" s="72"/>
      <c r="DK38" s="72"/>
      <c r="DL38" s="72"/>
      <c r="DM38" s="72"/>
      <c r="DN38" s="72"/>
      <c r="DO38" s="72"/>
      <c r="DP38" s="72"/>
      <c r="DQ38" s="72"/>
      <c r="DR38" s="72"/>
      <c r="DS38" s="72"/>
      <c r="DT38" s="72"/>
      <c r="DU38" s="59">
        <v>4758400</v>
      </c>
      <c r="DV38" s="59"/>
      <c r="DW38" s="59"/>
      <c r="DX38" s="59"/>
      <c r="DY38" s="59"/>
      <c r="DZ38" s="59"/>
      <c r="EA38" s="59"/>
      <c r="EB38" s="59"/>
      <c r="EC38" s="59"/>
      <c r="ED38" s="59"/>
      <c r="EE38" s="59"/>
      <c r="EF38" s="59"/>
      <c r="EG38" s="59"/>
      <c r="EH38" s="59">
        <f>DU38</f>
        <v>4758400</v>
      </c>
      <c r="EI38" s="59"/>
      <c r="EJ38" s="59"/>
      <c r="EK38" s="59"/>
      <c r="EL38" s="59"/>
      <c r="EM38" s="59"/>
      <c r="EN38" s="59"/>
      <c r="EO38" s="59"/>
      <c r="EP38" s="59"/>
      <c r="EQ38" s="59"/>
      <c r="ER38" s="59"/>
      <c r="ES38" s="59"/>
      <c r="ET38" s="59"/>
      <c r="EU38" s="59">
        <f>EH38</f>
        <v>4758400</v>
      </c>
      <c r="EV38" s="59"/>
      <c r="EW38" s="59"/>
      <c r="EX38" s="59"/>
      <c r="EY38" s="59"/>
      <c r="EZ38" s="59"/>
      <c r="FA38" s="59"/>
      <c r="FB38" s="59"/>
      <c r="FC38" s="59"/>
      <c r="FD38" s="59"/>
      <c r="FE38" s="59"/>
      <c r="FF38" s="59"/>
      <c r="FG38" s="59"/>
      <c r="FH38" s="60"/>
      <c r="FI38" s="60"/>
      <c r="FJ38" s="60"/>
      <c r="FK38" s="60"/>
      <c r="FL38" s="60"/>
      <c r="FM38" s="60"/>
      <c r="FN38" s="60"/>
      <c r="FO38" s="60"/>
      <c r="FP38" s="60"/>
      <c r="FQ38" s="60"/>
      <c r="FR38" s="60"/>
      <c r="FS38" s="60"/>
      <c r="FT38" s="60"/>
    </row>
    <row r="39" spans="1:182" ht="27" customHeight="1" x14ac:dyDescent="0.2">
      <c r="A39" s="135" t="s">
        <v>347</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7"/>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60"/>
      <c r="FI39" s="60"/>
      <c r="FJ39" s="60"/>
      <c r="FK39" s="60"/>
      <c r="FL39" s="60"/>
      <c r="FM39" s="60"/>
      <c r="FN39" s="60"/>
      <c r="FO39" s="60"/>
      <c r="FP39" s="60"/>
      <c r="FQ39" s="60"/>
      <c r="FR39" s="60"/>
      <c r="FS39" s="60"/>
      <c r="FT39" s="60"/>
    </row>
    <row r="40" spans="1:182" ht="11.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75" t="s">
        <v>57</v>
      </c>
      <c r="BY40" s="76"/>
      <c r="BZ40" s="76"/>
      <c r="CA40" s="76"/>
      <c r="CB40" s="76"/>
      <c r="CC40" s="76"/>
      <c r="CD40" s="76"/>
      <c r="CE40" s="77"/>
      <c r="CF40" s="75" t="s">
        <v>56</v>
      </c>
      <c r="CG40" s="76"/>
      <c r="CH40" s="76"/>
      <c r="CI40" s="76"/>
      <c r="CJ40" s="76"/>
      <c r="CK40" s="76"/>
      <c r="CL40" s="76"/>
      <c r="CM40" s="76"/>
      <c r="CN40" s="76"/>
      <c r="CO40" s="76"/>
      <c r="CP40" s="76"/>
      <c r="CQ40" s="76"/>
      <c r="CR40" s="77"/>
      <c r="CS40" s="140" t="s">
        <v>97</v>
      </c>
      <c r="CT40" s="141"/>
      <c r="CU40" s="141"/>
      <c r="CV40" s="141"/>
      <c r="CW40" s="141"/>
      <c r="CX40" s="141"/>
      <c r="CY40" s="141"/>
      <c r="CZ40" s="141"/>
      <c r="DA40" s="141"/>
      <c r="DB40" s="141"/>
      <c r="DC40" s="141"/>
      <c r="DD40" s="141"/>
      <c r="DE40" s="142"/>
      <c r="DF40" s="140" t="s">
        <v>350</v>
      </c>
      <c r="DG40" s="141"/>
      <c r="DH40" s="141"/>
      <c r="DI40" s="141"/>
      <c r="DJ40" s="141"/>
      <c r="DK40" s="141"/>
      <c r="DL40" s="141"/>
      <c r="DM40" s="141"/>
      <c r="DN40" s="141"/>
      <c r="DO40" s="141"/>
      <c r="DP40" s="141"/>
      <c r="DQ40" s="141"/>
      <c r="DR40" s="141"/>
      <c r="DS40" s="141"/>
      <c r="DT40" s="142"/>
      <c r="DU40" s="81">
        <v>9131700</v>
      </c>
      <c r="DV40" s="82"/>
      <c r="DW40" s="82"/>
      <c r="DX40" s="82"/>
      <c r="DY40" s="82"/>
      <c r="DZ40" s="82"/>
      <c r="EA40" s="82"/>
      <c r="EB40" s="82"/>
      <c r="EC40" s="82"/>
      <c r="ED40" s="82"/>
      <c r="EE40" s="82"/>
      <c r="EF40" s="82"/>
      <c r="EG40" s="83"/>
      <c r="EH40" s="81">
        <v>9131700</v>
      </c>
      <c r="EI40" s="82"/>
      <c r="EJ40" s="82"/>
      <c r="EK40" s="82"/>
      <c r="EL40" s="82"/>
      <c r="EM40" s="82"/>
      <c r="EN40" s="82"/>
      <c r="EO40" s="82"/>
      <c r="EP40" s="82"/>
      <c r="EQ40" s="82"/>
      <c r="ER40" s="82"/>
      <c r="ES40" s="82"/>
      <c r="ET40" s="83"/>
      <c r="EU40" s="81">
        <f>DU40</f>
        <v>9131700</v>
      </c>
      <c r="EV40" s="82"/>
      <c r="EW40" s="82"/>
      <c r="EX40" s="82"/>
      <c r="EY40" s="82"/>
      <c r="EZ40" s="82"/>
      <c r="FA40" s="82"/>
      <c r="FB40" s="82"/>
      <c r="FC40" s="82"/>
      <c r="FD40" s="82"/>
      <c r="FE40" s="82"/>
      <c r="FF40" s="82"/>
      <c r="FG40" s="83"/>
      <c r="FH40" s="87"/>
      <c r="FI40" s="88"/>
      <c r="FJ40" s="88"/>
      <c r="FK40" s="88"/>
      <c r="FL40" s="88"/>
      <c r="FM40" s="88"/>
      <c r="FN40" s="88"/>
      <c r="FO40" s="88"/>
      <c r="FP40" s="88"/>
      <c r="FQ40" s="88"/>
      <c r="FR40" s="88"/>
      <c r="FS40" s="88"/>
      <c r="FT40" s="89"/>
    </row>
    <row r="41" spans="1:182" ht="26.1" customHeight="1" x14ac:dyDescent="0.2">
      <c r="A41" s="146" t="s">
        <v>349</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8"/>
      <c r="BX41" s="78"/>
      <c r="BY41" s="79"/>
      <c r="BZ41" s="79"/>
      <c r="CA41" s="79"/>
      <c r="CB41" s="79"/>
      <c r="CC41" s="79"/>
      <c r="CD41" s="79"/>
      <c r="CE41" s="80"/>
      <c r="CF41" s="78"/>
      <c r="CG41" s="79"/>
      <c r="CH41" s="79"/>
      <c r="CI41" s="79"/>
      <c r="CJ41" s="79"/>
      <c r="CK41" s="79"/>
      <c r="CL41" s="79"/>
      <c r="CM41" s="79"/>
      <c r="CN41" s="79"/>
      <c r="CO41" s="79"/>
      <c r="CP41" s="79"/>
      <c r="CQ41" s="79"/>
      <c r="CR41" s="80"/>
      <c r="CS41" s="143"/>
      <c r="CT41" s="144"/>
      <c r="CU41" s="144"/>
      <c r="CV41" s="144"/>
      <c r="CW41" s="144"/>
      <c r="CX41" s="144"/>
      <c r="CY41" s="144"/>
      <c r="CZ41" s="144"/>
      <c r="DA41" s="144"/>
      <c r="DB41" s="144"/>
      <c r="DC41" s="144"/>
      <c r="DD41" s="144"/>
      <c r="DE41" s="145"/>
      <c r="DF41" s="143"/>
      <c r="DG41" s="144"/>
      <c r="DH41" s="144"/>
      <c r="DI41" s="144"/>
      <c r="DJ41" s="144"/>
      <c r="DK41" s="144"/>
      <c r="DL41" s="144"/>
      <c r="DM41" s="144"/>
      <c r="DN41" s="144"/>
      <c r="DO41" s="144"/>
      <c r="DP41" s="144"/>
      <c r="DQ41" s="144"/>
      <c r="DR41" s="144"/>
      <c r="DS41" s="144"/>
      <c r="DT41" s="145"/>
      <c r="DU41" s="84"/>
      <c r="DV41" s="85"/>
      <c r="DW41" s="85"/>
      <c r="DX41" s="85"/>
      <c r="DY41" s="85"/>
      <c r="DZ41" s="85"/>
      <c r="EA41" s="85"/>
      <c r="EB41" s="85"/>
      <c r="EC41" s="85"/>
      <c r="ED41" s="85"/>
      <c r="EE41" s="85"/>
      <c r="EF41" s="85"/>
      <c r="EG41" s="86"/>
      <c r="EH41" s="84"/>
      <c r="EI41" s="85"/>
      <c r="EJ41" s="85"/>
      <c r="EK41" s="85"/>
      <c r="EL41" s="85"/>
      <c r="EM41" s="85"/>
      <c r="EN41" s="85"/>
      <c r="EO41" s="85"/>
      <c r="EP41" s="85"/>
      <c r="EQ41" s="85"/>
      <c r="ER41" s="85"/>
      <c r="ES41" s="85"/>
      <c r="ET41" s="86"/>
      <c r="EU41" s="84"/>
      <c r="EV41" s="85"/>
      <c r="EW41" s="85"/>
      <c r="EX41" s="85"/>
      <c r="EY41" s="85"/>
      <c r="EZ41" s="85"/>
      <c r="FA41" s="85"/>
      <c r="FB41" s="85"/>
      <c r="FC41" s="85"/>
      <c r="FD41" s="85"/>
      <c r="FE41" s="85"/>
      <c r="FF41" s="85"/>
      <c r="FG41" s="86"/>
      <c r="FH41" s="90"/>
      <c r="FI41" s="91"/>
      <c r="FJ41" s="91"/>
      <c r="FK41" s="91"/>
      <c r="FL41" s="91"/>
      <c r="FM41" s="91"/>
      <c r="FN41" s="91"/>
      <c r="FO41" s="91"/>
      <c r="FP41" s="91"/>
      <c r="FQ41" s="91"/>
      <c r="FR41" s="91"/>
      <c r="FS41" s="91"/>
      <c r="FT41" s="92"/>
    </row>
    <row r="42" spans="1:182" ht="11.1" customHeigh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75" t="s">
        <v>57</v>
      </c>
      <c r="BY42" s="76"/>
      <c r="BZ42" s="76"/>
      <c r="CA42" s="76"/>
      <c r="CB42" s="76"/>
      <c r="CC42" s="76"/>
      <c r="CD42" s="76"/>
      <c r="CE42" s="77"/>
      <c r="CF42" s="75" t="s">
        <v>56</v>
      </c>
      <c r="CG42" s="76"/>
      <c r="CH42" s="76"/>
      <c r="CI42" s="76"/>
      <c r="CJ42" s="76"/>
      <c r="CK42" s="76"/>
      <c r="CL42" s="76"/>
      <c r="CM42" s="76"/>
      <c r="CN42" s="76"/>
      <c r="CO42" s="76"/>
      <c r="CP42" s="76"/>
      <c r="CQ42" s="76"/>
      <c r="CR42" s="77"/>
      <c r="CS42" s="140" t="s">
        <v>97</v>
      </c>
      <c r="CT42" s="141"/>
      <c r="CU42" s="141"/>
      <c r="CV42" s="141"/>
      <c r="CW42" s="141"/>
      <c r="CX42" s="141"/>
      <c r="CY42" s="141"/>
      <c r="CZ42" s="141"/>
      <c r="DA42" s="141"/>
      <c r="DB42" s="141"/>
      <c r="DC42" s="141"/>
      <c r="DD42" s="141"/>
      <c r="DE42" s="142"/>
      <c r="DF42" s="140" t="s">
        <v>351</v>
      </c>
      <c r="DG42" s="141"/>
      <c r="DH42" s="141"/>
      <c r="DI42" s="141"/>
      <c r="DJ42" s="141"/>
      <c r="DK42" s="141"/>
      <c r="DL42" s="141"/>
      <c r="DM42" s="141"/>
      <c r="DN42" s="141"/>
      <c r="DO42" s="141"/>
      <c r="DP42" s="141"/>
      <c r="DQ42" s="141"/>
      <c r="DR42" s="141"/>
      <c r="DS42" s="141"/>
      <c r="DT42" s="142"/>
      <c r="DU42" s="81">
        <v>50000</v>
      </c>
      <c r="DV42" s="82"/>
      <c r="DW42" s="82"/>
      <c r="DX42" s="82"/>
      <c r="DY42" s="82"/>
      <c r="DZ42" s="82"/>
      <c r="EA42" s="82"/>
      <c r="EB42" s="82"/>
      <c r="EC42" s="82"/>
      <c r="ED42" s="82"/>
      <c r="EE42" s="82"/>
      <c r="EF42" s="82"/>
      <c r="EG42" s="83"/>
      <c r="EH42" s="81">
        <f>DU42</f>
        <v>50000</v>
      </c>
      <c r="EI42" s="82"/>
      <c r="EJ42" s="82"/>
      <c r="EK42" s="82"/>
      <c r="EL42" s="82"/>
      <c r="EM42" s="82"/>
      <c r="EN42" s="82"/>
      <c r="EO42" s="82"/>
      <c r="EP42" s="82"/>
      <c r="EQ42" s="82"/>
      <c r="ER42" s="82"/>
      <c r="ES42" s="82"/>
      <c r="ET42" s="83"/>
      <c r="EU42" s="81">
        <f>EH42</f>
        <v>50000</v>
      </c>
      <c r="EV42" s="82"/>
      <c r="EW42" s="82"/>
      <c r="EX42" s="82"/>
      <c r="EY42" s="82"/>
      <c r="EZ42" s="82"/>
      <c r="FA42" s="82"/>
      <c r="FB42" s="82"/>
      <c r="FC42" s="82"/>
      <c r="FD42" s="82"/>
      <c r="FE42" s="82"/>
      <c r="FF42" s="82"/>
      <c r="FG42" s="83"/>
      <c r="FH42" s="87"/>
      <c r="FI42" s="88"/>
      <c r="FJ42" s="88"/>
      <c r="FK42" s="88"/>
      <c r="FL42" s="88"/>
      <c r="FM42" s="88"/>
      <c r="FN42" s="88"/>
      <c r="FO42" s="88"/>
      <c r="FP42" s="88"/>
      <c r="FQ42" s="88"/>
      <c r="FR42" s="88"/>
      <c r="FS42" s="88"/>
      <c r="FT42" s="89"/>
    </row>
    <row r="43" spans="1:182" ht="11.1" customHeight="1" x14ac:dyDescent="0.2">
      <c r="A43" s="55" t="s">
        <v>344</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1"/>
      <c r="BX43" s="78"/>
      <c r="BY43" s="79"/>
      <c r="BZ43" s="79"/>
      <c r="CA43" s="79"/>
      <c r="CB43" s="79"/>
      <c r="CC43" s="79"/>
      <c r="CD43" s="79"/>
      <c r="CE43" s="80"/>
      <c r="CF43" s="78"/>
      <c r="CG43" s="79"/>
      <c r="CH43" s="79"/>
      <c r="CI43" s="79"/>
      <c r="CJ43" s="79"/>
      <c r="CK43" s="79"/>
      <c r="CL43" s="79"/>
      <c r="CM43" s="79"/>
      <c r="CN43" s="79"/>
      <c r="CO43" s="79"/>
      <c r="CP43" s="79"/>
      <c r="CQ43" s="79"/>
      <c r="CR43" s="80"/>
      <c r="CS43" s="143"/>
      <c r="CT43" s="144"/>
      <c r="CU43" s="144"/>
      <c r="CV43" s="144"/>
      <c r="CW43" s="144"/>
      <c r="CX43" s="144"/>
      <c r="CY43" s="144"/>
      <c r="CZ43" s="144"/>
      <c r="DA43" s="144"/>
      <c r="DB43" s="144"/>
      <c r="DC43" s="144"/>
      <c r="DD43" s="144"/>
      <c r="DE43" s="145"/>
      <c r="DF43" s="143"/>
      <c r="DG43" s="144"/>
      <c r="DH43" s="144"/>
      <c r="DI43" s="144"/>
      <c r="DJ43" s="144"/>
      <c r="DK43" s="144"/>
      <c r="DL43" s="144"/>
      <c r="DM43" s="144"/>
      <c r="DN43" s="144"/>
      <c r="DO43" s="144"/>
      <c r="DP43" s="144"/>
      <c r="DQ43" s="144"/>
      <c r="DR43" s="144"/>
      <c r="DS43" s="144"/>
      <c r="DT43" s="145"/>
      <c r="DU43" s="84"/>
      <c r="DV43" s="85"/>
      <c r="DW43" s="85"/>
      <c r="DX43" s="85"/>
      <c r="DY43" s="85"/>
      <c r="DZ43" s="85"/>
      <c r="EA43" s="85"/>
      <c r="EB43" s="85"/>
      <c r="EC43" s="85"/>
      <c r="ED43" s="85"/>
      <c r="EE43" s="85"/>
      <c r="EF43" s="85"/>
      <c r="EG43" s="86"/>
      <c r="EH43" s="84"/>
      <c r="EI43" s="85"/>
      <c r="EJ43" s="85"/>
      <c r="EK43" s="85"/>
      <c r="EL43" s="85"/>
      <c r="EM43" s="85"/>
      <c r="EN43" s="85"/>
      <c r="EO43" s="85"/>
      <c r="EP43" s="85"/>
      <c r="EQ43" s="85"/>
      <c r="ER43" s="85"/>
      <c r="ES43" s="85"/>
      <c r="ET43" s="86"/>
      <c r="EU43" s="84"/>
      <c r="EV43" s="85"/>
      <c r="EW43" s="85"/>
      <c r="EX43" s="85"/>
      <c r="EY43" s="85"/>
      <c r="EZ43" s="85"/>
      <c r="FA43" s="85"/>
      <c r="FB43" s="85"/>
      <c r="FC43" s="85"/>
      <c r="FD43" s="85"/>
      <c r="FE43" s="85"/>
      <c r="FF43" s="85"/>
      <c r="FG43" s="86"/>
      <c r="FH43" s="90"/>
      <c r="FI43" s="91"/>
      <c r="FJ43" s="91"/>
      <c r="FK43" s="91"/>
      <c r="FL43" s="91"/>
      <c r="FM43" s="91"/>
      <c r="FN43" s="91"/>
      <c r="FO43" s="91"/>
      <c r="FP43" s="91"/>
      <c r="FQ43" s="91"/>
      <c r="FR43" s="91"/>
      <c r="FS43" s="91"/>
      <c r="FT43" s="92"/>
    </row>
    <row r="44" spans="1:182" ht="24" hidden="1" customHeight="1" x14ac:dyDescent="0.2">
      <c r="A44" s="55" t="s">
        <v>322</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1"/>
      <c r="BX44" s="45" t="s">
        <v>57</v>
      </c>
      <c r="BY44" s="45"/>
      <c r="BZ44" s="45"/>
      <c r="CA44" s="45"/>
      <c r="CB44" s="45"/>
      <c r="CC44" s="45"/>
      <c r="CD44" s="45"/>
      <c r="CE44" s="45"/>
      <c r="CF44" s="45" t="s">
        <v>56</v>
      </c>
      <c r="CG44" s="45"/>
      <c r="CH44" s="45"/>
      <c r="CI44" s="45"/>
      <c r="CJ44" s="45"/>
      <c r="CK44" s="45"/>
      <c r="CL44" s="45"/>
      <c r="CM44" s="45"/>
      <c r="CN44" s="45"/>
      <c r="CO44" s="45"/>
      <c r="CP44" s="45"/>
      <c r="CQ44" s="45"/>
      <c r="CR44" s="45"/>
      <c r="CS44" s="72" t="s">
        <v>97</v>
      </c>
      <c r="CT44" s="72"/>
      <c r="CU44" s="72"/>
      <c r="CV44" s="72"/>
      <c r="CW44" s="72"/>
      <c r="CX44" s="72"/>
      <c r="CY44" s="72"/>
      <c r="CZ44" s="72"/>
      <c r="DA44" s="72"/>
      <c r="DB44" s="72"/>
      <c r="DC44" s="72"/>
      <c r="DD44" s="72"/>
      <c r="DE44" s="72"/>
      <c r="DF44" s="94"/>
      <c r="DG44" s="94"/>
      <c r="DH44" s="94"/>
      <c r="DI44" s="94"/>
      <c r="DJ44" s="94"/>
      <c r="DK44" s="94"/>
      <c r="DL44" s="94"/>
      <c r="DM44" s="94"/>
      <c r="DN44" s="94"/>
      <c r="DO44" s="94"/>
      <c r="DP44" s="94"/>
      <c r="DQ44" s="94"/>
      <c r="DR44" s="94"/>
      <c r="DS44" s="94"/>
      <c r="DT44" s="94"/>
      <c r="DU44" s="50"/>
      <c r="DV44" s="50"/>
      <c r="DW44" s="50"/>
      <c r="DX44" s="50"/>
      <c r="DY44" s="50"/>
      <c r="DZ44" s="50"/>
      <c r="EA44" s="50"/>
      <c r="EB44" s="50"/>
      <c r="EC44" s="50"/>
      <c r="ED44" s="50"/>
      <c r="EE44" s="50"/>
      <c r="EF44" s="50"/>
      <c r="EG44" s="50"/>
      <c r="EH44" s="50">
        <f>EH46+EH50+EH45</f>
        <v>16192900</v>
      </c>
      <c r="EI44" s="50"/>
      <c r="EJ44" s="50"/>
      <c r="EK44" s="50"/>
      <c r="EL44" s="50"/>
      <c r="EM44" s="50"/>
      <c r="EN44" s="50"/>
      <c r="EO44" s="50"/>
      <c r="EP44" s="50"/>
      <c r="EQ44" s="50"/>
      <c r="ER44" s="50"/>
      <c r="ES44" s="50"/>
      <c r="ET44" s="50"/>
      <c r="EU44" s="50">
        <f>EU46+EU50+EU45</f>
        <v>16192900</v>
      </c>
      <c r="EV44" s="50"/>
      <c r="EW44" s="50"/>
      <c r="EX44" s="50"/>
      <c r="EY44" s="50"/>
      <c r="EZ44" s="50"/>
      <c r="FA44" s="50"/>
      <c r="FB44" s="50"/>
      <c r="FC44" s="50"/>
      <c r="FD44" s="50"/>
      <c r="FE44" s="50"/>
      <c r="FF44" s="50"/>
      <c r="FG44" s="50"/>
      <c r="FH44" s="60"/>
      <c r="FI44" s="60"/>
      <c r="FJ44" s="60"/>
      <c r="FK44" s="60"/>
      <c r="FL44" s="60"/>
      <c r="FM44" s="60"/>
      <c r="FN44" s="60"/>
      <c r="FO44" s="60"/>
      <c r="FP44" s="60"/>
      <c r="FQ44" s="60"/>
      <c r="FR44" s="60"/>
      <c r="FS44" s="60"/>
      <c r="FT44" s="60"/>
      <c r="FZ44" s="21">
        <f>DU34-DU76</f>
        <v>6961700</v>
      </c>
    </row>
    <row r="45" spans="1:182" ht="22.5" customHeight="1" x14ac:dyDescent="0.2">
      <c r="A45" s="146" t="s">
        <v>323</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8"/>
      <c r="BX45" s="45" t="s">
        <v>57</v>
      </c>
      <c r="BY45" s="45"/>
      <c r="BZ45" s="45"/>
      <c r="CA45" s="45"/>
      <c r="CB45" s="45"/>
      <c r="CC45" s="45"/>
      <c r="CD45" s="45"/>
      <c r="CE45" s="45"/>
      <c r="CF45" s="45" t="s">
        <v>56</v>
      </c>
      <c r="CG45" s="45"/>
      <c r="CH45" s="45"/>
      <c r="CI45" s="45"/>
      <c r="CJ45" s="45"/>
      <c r="CK45" s="45"/>
      <c r="CL45" s="45"/>
      <c r="CM45" s="45"/>
      <c r="CN45" s="45"/>
      <c r="CO45" s="45"/>
      <c r="CP45" s="45"/>
      <c r="CQ45" s="45"/>
      <c r="CR45" s="45"/>
      <c r="CS45" s="72" t="s">
        <v>97</v>
      </c>
      <c r="CT45" s="72"/>
      <c r="CU45" s="72"/>
      <c r="CV45" s="72"/>
      <c r="CW45" s="72"/>
      <c r="CX45" s="72"/>
      <c r="CY45" s="72"/>
      <c r="CZ45" s="72"/>
      <c r="DA45" s="72"/>
      <c r="DB45" s="72"/>
      <c r="DC45" s="72"/>
      <c r="DD45" s="72"/>
      <c r="DE45" s="72"/>
      <c r="DF45" s="72" t="s">
        <v>352</v>
      </c>
      <c r="DG45" s="72"/>
      <c r="DH45" s="72"/>
      <c r="DI45" s="72"/>
      <c r="DJ45" s="72"/>
      <c r="DK45" s="72"/>
      <c r="DL45" s="72"/>
      <c r="DM45" s="72"/>
      <c r="DN45" s="72"/>
      <c r="DO45" s="72"/>
      <c r="DP45" s="72"/>
      <c r="DQ45" s="72"/>
      <c r="DR45" s="72"/>
      <c r="DS45" s="72"/>
      <c r="DT45" s="72"/>
      <c r="DU45" s="50">
        <f>'код 130'!H11</f>
        <v>8610600</v>
      </c>
      <c r="DV45" s="51"/>
      <c r="DW45" s="51"/>
      <c r="DX45" s="51"/>
      <c r="DY45" s="51"/>
      <c r="DZ45" s="51"/>
      <c r="EA45" s="51"/>
      <c r="EB45" s="51"/>
      <c r="EC45" s="51"/>
      <c r="ED45" s="51"/>
      <c r="EE45" s="51"/>
      <c r="EF45" s="51"/>
      <c r="EG45" s="51"/>
      <c r="EH45" s="50">
        <f>'код 130'!I11</f>
        <v>8610600</v>
      </c>
      <c r="EI45" s="51"/>
      <c r="EJ45" s="51"/>
      <c r="EK45" s="51"/>
      <c r="EL45" s="51"/>
      <c r="EM45" s="51"/>
      <c r="EN45" s="51"/>
      <c r="EO45" s="51"/>
      <c r="EP45" s="51"/>
      <c r="EQ45" s="51"/>
      <c r="ER45" s="51"/>
      <c r="ES45" s="51"/>
      <c r="ET45" s="51"/>
      <c r="EU45" s="50">
        <f>'код 130'!J11</f>
        <v>8610600</v>
      </c>
      <c r="EV45" s="51"/>
      <c r="EW45" s="51"/>
      <c r="EX45" s="51"/>
      <c r="EY45" s="51"/>
      <c r="EZ45" s="51"/>
      <c r="FA45" s="51"/>
      <c r="FB45" s="51"/>
      <c r="FC45" s="51"/>
      <c r="FD45" s="51"/>
      <c r="FE45" s="51"/>
      <c r="FF45" s="51"/>
      <c r="FG45" s="51"/>
      <c r="FH45" s="60"/>
      <c r="FI45" s="60"/>
      <c r="FJ45" s="60"/>
      <c r="FK45" s="60"/>
      <c r="FL45" s="60"/>
      <c r="FM45" s="60"/>
      <c r="FN45" s="60"/>
      <c r="FO45" s="60"/>
      <c r="FP45" s="60"/>
      <c r="FQ45" s="60"/>
      <c r="FR45" s="60"/>
      <c r="FS45" s="60"/>
      <c r="FT45" s="60"/>
    </row>
    <row r="46" spans="1:182" ht="33" customHeight="1" x14ac:dyDescent="0.2">
      <c r="A46" s="154" t="s">
        <v>355</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6"/>
      <c r="BX46" s="45" t="s">
        <v>57</v>
      </c>
      <c r="BY46" s="45"/>
      <c r="BZ46" s="45"/>
      <c r="CA46" s="45"/>
      <c r="CB46" s="45"/>
      <c r="CC46" s="45"/>
      <c r="CD46" s="45"/>
      <c r="CE46" s="45"/>
      <c r="CF46" s="45" t="s">
        <v>56</v>
      </c>
      <c r="CG46" s="45"/>
      <c r="CH46" s="45"/>
      <c r="CI46" s="45"/>
      <c r="CJ46" s="45"/>
      <c r="CK46" s="45"/>
      <c r="CL46" s="45"/>
      <c r="CM46" s="45"/>
      <c r="CN46" s="45"/>
      <c r="CO46" s="45"/>
      <c r="CP46" s="45"/>
      <c r="CQ46" s="45"/>
      <c r="CR46" s="45"/>
      <c r="CS46" s="72" t="s">
        <v>97</v>
      </c>
      <c r="CT46" s="72"/>
      <c r="CU46" s="72"/>
      <c r="CV46" s="72"/>
      <c r="CW46" s="72"/>
      <c r="CX46" s="72"/>
      <c r="CY46" s="72"/>
      <c r="CZ46" s="72"/>
      <c r="DA46" s="72"/>
      <c r="DB46" s="72"/>
      <c r="DC46" s="72"/>
      <c r="DD46" s="72"/>
      <c r="DE46" s="72"/>
      <c r="DF46" s="72" t="s">
        <v>353</v>
      </c>
      <c r="DG46" s="72"/>
      <c r="DH46" s="72"/>
      <c r="DI46" s="72"/>
      <c r="DJ46" s="72"/>
      <c r="DK46" s="72"/>
      <c r="DL46" s="72"/>
      <c r="DM46" s="72"/>
      <c r="DN46" s="72"/>
      <c r="DO46" s="72"/>
      <c r="DP46" s="72"/>
      <c r="DQ46" s="72"/>
      <c r="DR46" s="72"/>
      <c r="DS46" s="72"/>
      <c r="DT46" s="72"/>
      <c r="DU46" s="50">
        <f>'код 130'!H12</f>
        <v>7421300</v>
      </c>
      <c r="DV46" s="50"/>
      <c r="DW46" s="50"/>
      <c r="DX46" s="50"/>
      <c r="DY46" s="50"/>
      <c r="DZ46" s="50"/>
      <c r="EA46" s="50"/>
      <c r="EB46" s="50"/>
      <c r="EC46" s="50"/>
      <c r="ED46" s="50"/>
      <c r="EE46" s="50"/>
      <c r="EF46" s="50"/>
      <c r="EG46" s="50"/>
      <c r="EH46" s="50">
        <f>'код 130'!I12</f>
        <v>7421300</v>
      </c>
      <c r="EI46" s="50"/>
      <c r="EJ46" s="50"/>
      <c r="EK46" s="50"/>
      <c r="EL46" s="50"/>
      <c r="EM46" s="50"/>
      <c r="EN46" s="50"/>
      <c r="EO46" s="50"/>
      <c r="EP46" s="50"/>
      <c r="EQ46" s="50"/>
      <c r="ER46" s="50"/>
      <c r="ES46" s="50"/>
      <c r="ET46" s="50"/>
      <c r="EU46" s="50">
        <f>'код 130'!J12</f>
        <v>7421300</v>
      </c>
      <c r="EV46" s="50"/>
      <c r="EW46" s="50"/>
      <c r="EX46" s="50"/>
      <c r="EY46" s="50"/>
      <c r="EZ46" s="50"/>
      <c r="FA46" s="50"/>
      <c r="FB46" s="50"/>
      <c r="FC46" s="50"/>
      <c r="FD46" s="50"/>
      <c r="FE46" s="50"/>
      <c r="FF46" s="50"/>
      <c r="FG46" s="50"/>
      <c r="FH46" s="60"/>
      <c r="FI46" s="60"/>
      <c r="FJ46" s="60"/>
      <c r="FK46" s="60"/>
      <c r="FL46" s="60"/>
      <c r="FM46" s="60"/>
      <c r="FN46" s="60"/>
      <c r="FO46" s="60"/>
      <c r="FP46" s="60"/>
      <c r="FQ46" s="60"/>
      <c r="FR46" s="60"/>
      <c r="FS46" s="60"/>
      <c r="FT46" s="60"/>
    </row>
    <row r="47" spans="1:182" s="34" customFormat="1" ht="49.5" customHeight="1" x14ac:dyDescent="0.2">
      <c r="A47" s="154" t="s">
        <v>342</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6"/>
      <c r="BX47" s="45" t="s">
        <v>57</v>
      </c>
      <c r="BY47" s="45"/>
      <c r="BZ47" s="45"/>
      <c r="CA47" s="45"/>
      <c r="CB47" s="45"/>
      <c r="CC47" s="45"/>
      <c r="CD47" s="45"/>
      <c r="CE47" s="45"/>
      <c r="CF47" s="45" t="s">
        <v>56</v>
      </c>
      <c r="CG47" s="45"/>
      <c r="CH47" s="45"/>
      <c r="CI47" s="45"/>
      <c r="CJ47" s="45"/>
      <c r="CK47" s="45"/>
      <c r="CL47" s="45"/>
      <c r="CM47" s="45"/>
      <c r="CN47" s="45"/>
      <c r="CO47" s="45"/>
      <c r="CP47" s="45"/>
      <c r="CQ47" s="45"/>
      <c r="CR47" s="45"/>
      <c r="CS47" s="72" t="s">
        <v>97</v>
      </c>
      <c r="CT47" s="72"/>
      <c r="CU47" s="72"/>
      <c r="CV47" s="72"/>
      <c r="CW47" s="72"/>
      <c r="CX47" s="72"/>
      <c r="CY47" s="72"/>
      <c r="CZ47" s="72"/>
      <c r="DA47" s="72"/>
      <c r="DB47" s="72"/>
      <c r="DC47" s="72"/>
      <c r="DD47" s="72"/>
      <c r="DE47" s="72"/>
      <c r="DF47" s="72" t="s">
        <v>357</v>
      </c>
      <c r="DG47" s="72"/>
      <c r="DH47" s="72"/>
      <c r="DI47" s="72"/>
      <c r="DJ47" s="72"/>
      <c r="DK47" s="72"/>
      <c r="DL47" s="72"/>
      <c r="DM47" s="72"/>
      <c r="DN47" s="72"/>
      <c r="DO47" s="72"/>
      <c r="DP47" s="72"/>
      <c r="DQ47" s="72"/>
      <c r="DR47" s="72"/>
      <c r="DS47" s="72"/>
      <c r="DT47" s="72"/>
      <c r="DU47" s="50">
        <f>'код 130'!H15</f>
        <v>40300</v>
      </c>
      <c r="DV47" s="50"/>
      <c r="DW47" s="50"/>
      <c r="DX47" s="50"/>
      <c r="DY47" s="50"/>
      <c r="DZ47" s="50"/>
      <c r="EA47" s="50"/>
      <c r="EB47" s="50"/>
      <c r="EC47" s="50"/>
      <c r="ED47" s="50"/>
      <c r="EE47" s="50"/>
      <c r="EF47" s="50"/>
      <c r="EG47" s="50"/>
      <c r="EH47" s="50">
        <f>DU47</f>
        <v>40300</v>
      </c>
      <c r="EI47" s="50"/>
      <c r="EJ47" s="50"/>
      <c r="EK47" s="50"/>
      <c r="EL47" s="50"/>
      <c r="EM47" s="50"/>
      <c r="EN47" s="50"/>
      <c r="EO47" s="50"/>
      <c r="EP47" s="50"/>
      <c r="EQ47" s="50"/>
      <c r="ER47" s="50"/>
      <c r="ES47" s="50"/>
      <c r="ET47" s="50"/>
      <c r="EU47" s="50">
        <f>EH47</f>
        <v>40300</v>
      </c>
      <c r="EV47" s="50"/>
      <c r="EW47" s="50"/>
      <c r="EX47" s="50"/>
      <c r="EY47" s="50"/>
      <c r="EZ47" s="50"/>
      <c r="FA47" s="50"/>
      <c r="FB47" s="50"/>
      <c r="FC47" s="50"/>
      <c r="FD47" s="50"/>
      <c r="FE47" s="50"/>
      <c r="FF47" s="50"/>
      <c r="FG47" s="50"/>
      <c r="FH47" s="60"/>
      <c r="FI47" s="60"/>
      <c r="FJ47" s="60"/>
      <c r="FK47" s="60"/>
      <c r="FL47" s="60"/>
      <c r="FM47" s="60"/>
      <c r="FN47" s="60"/>
      <c r="FO47" s="60"/>
      <c r="FP47" s="60"/>
      <c r="FQ47" s="60"/>
      <c r="FR47" s="60"/>
      <c r="FS47" s="60"/>
      <c r="FT47" s="60"/>
    </row>
    <row r="48" spans="1:182" s="34" customFormat="1" ht="33" customHeight="1" x14ac:dyDescent="0.2">
      <c r="A48" s="154" t="s">
        <v>341</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2"/>
      <c r="BX48" s="45" t="s">
        <v>57</v>
      </c>
      <c r="BY48" s="45"/>
      <c r="BZ48" s="45"/>
      <c r="CA48" s="45"/>
      <c r="CB48" s="45"/>
      <c r="CC48" s="45"/>
      <c r="CD48" s="45"/>
      <c r="CE48" s="45"/>
      <c r="CF48" s="45" t="s">
        <v>56</v>
      </c>
      <c r="CG48" s="45"/>
      <c r="CH48" s="45"/>
      <c r="CI48" s="45"/>
      <c r="CJ48" s="45"/>
      <c r="CK48" s="45"/>
      <c r="CL48" s="45"/>
      <c r="CM48" s="45"/>
      <c r="CN48" s="45"/>
      <c r="CO48" s="45"/>
      <c r="CP48" s="45"/>
      <c r="CQ48" s="45"/>
      <c r="CR48" s="45"/>
      <c r="CS48" s="72" t="s">
        <v>97</v>
      </c>
      <c r="CT48" s="72"/>
      <c r="CU48" s="72"/>
      <c r="CV48" s="72"/>
      <c r="CW48" s="72"/>
      <c r="CX48" s="72"/>
      <c r="CY48" s="72"/>
      <c r="CZ48" s="72"/>
      <c r="DA48" s="72"/>
      <c r="DB48" s="72"/>
      <c r="DC48" s="72"/>
      <c r="DD48" s="72"/>
      <c r="DE48" s="72"/>
      <c r="DF48" s="72" t="s">
        <v>356</v>
      </c>
      <c r="DG48" s="72"/>
      <c r="DH48" s="72"/>
      <c r="DI48" s="72"/>
      <c r="DJ48" s="72"/>
      <c r="DK48" s="72"/>
      <c r="DL48" s="72"/>
      <c r="DM48" s="72"/>
      <c r="DN48" s="72"/>
      <c r="DO48" s="72"/>
      <c r="DP48" s="72"/>
      <c r="DQ48" s="72"/>
      <c r="DR48" s="72"/>
      <c r="DS48" s="72"/>
      <c r="DT48" s="72"/>
      <c r="DU48" s="50">
        <f>'код 130'!H14</f>
        <v>263600</v>
      </c>
      <c r="DV48" s="50"/>
      <c r="DW48" s="50"/>
      <c r="DX48" s="50"/>
      <c r="DY48" s="50"/>
      <c r="DZ48" s="50"/>
      <c r="EA48" s="50"/>
      <c r="EB48" s="50"/>
      <c r="EC48" s="50"/>
      <c r="ED48" s="50"/>
      <c r="EE48" s="50"/>
      <c r="EF48" s="50"/>
      <c r="EG48" s="50"/>
      <c r="EH48" s="50">
        <f>DU48</f>
        <v>263600</v>
      </c>
      <c r="EI48" s="50"/>
      <c r="EJ48" s="50"/>
      <c r="EK48" s="50"/>
      <c r="EL48" s="50"/>
      <c r="EM48" s="50"/>
      <c r="EN48" s="50"/>
      <c r="EO48" s="50"/>
      <c r="EP48" s="50"/>
      <c r="EQ48" s="50"/>
      <c r="ER48" s="50"/>
      <c r="ES48" s="50"/>
      <c r="ET48" s="50"/>
      <c r="EU48" s="50">
        <f>EH48</f>
        <v>263600</v>
      </c>
      <c r="EV48" s="50"/>
      <c r="EW48" s="50"/>
      <c r="EX48" s="50"/>
      <c r="EY48" s="50"/>
      <c r="EZ48" s="50"/>
      <c r="FA48" s="50"/>
      <c r="FB48" s="50"/>
      <c r="FC48" s="50"/>
      <c r="FD48" s="50"/>
      <c r="FE48" s="50"/>
      <c r="FF48" s="50"/>
      <c r="FG48" s="50"/>
      <c r="FH48" s="60"/>
      <c r="FI48" s="60"/>
      <c r="FJ48" s="60"/>
      <c r="FK48" s="60"/>
      <c r="FL48" s="60"/>
      <c r="FM48" s="60"/>
      <c r="FN48" s="60"/>
      <c r="FO48" s="60"/>
      <c r="FP48" s="60"/>
      <c r="FQ48" s="60"/>
      <c r="FR48" s="60"/>
      <c r="FS48" s="60"/>
      <c r="FT48" s="60"/>
    </row>
    <row r="49" spans="1:176" s="34" customFormat="1" ht="33" customHeight="1" x14ac:dyDescent="0.2">
      <c r="A49" s="154" t="s">
        <v>343</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2"/>
      <c r="BX49" s="45" t="s">
        <v>57</v>
      </c>
      <c r="BY49" s="45"/>
      <c r="BZ49" s="45"/>
      <c r="CA49" s="45"/>
      <c r="CB49" s="45"/>
      <c r="CC49" s="45"/>
      <c r="CD49" s="45"/>
      <c r="CE49" s="45"/>
      <c r="CF49" s="45" t="s">
        <v>56</v>
      </c>
      <c r="CG49" s="45"/>
      <c r="CH49" s="45"/>
      <c r="CI49" s="45"/>
      <c r="CJ49" s="45"/>
      <c r="CK49" s="45"/>
      <c r="CL49" s="45"/>
      <c r="CM49" s="45"/>
      <c r="CN49" s="45"/>
      <c r="CO49" s="45"/>
      <c r="CP49" s="45"/>
      <c r="CQ49" s="45"/>
      <c r="CR49" s="45"/>
      <c r="CS49" s="72" t="s">
        <v>97</v>
      </c>
      <c r="CT49" s="72"/>
      <c r="CU49" s="72"/>
      <c r="CV49" s="72"/>
      <c r="CW49" s="72"/>
      <c r="CX49" s="72"/>
      <c r="CY49" s="72"/>
      <c r="CZ49" s="72"/>
      <c r="DA49" s="72"/>
      <c r="DB49" s="72"/>
      <c r="DC49" s="72"/>
      <c r="DD49" s="72"/>
      <c r="DE49" s="72"/>
      <c r="DF49" s="72" t="s">
        <v>358</v>
      </c>
      <c r="DG49" s="72"/>
      <c r="DH49" s="72"/>
      <c r="DI49" s="72"/>
      <c r="DJ49" s="72"/>
      <c r="DK49" s="72"/>
      <c r="DL49" s="72"/>
      <c r="DM49" s="72"/>
      <c r="DN49" s="72"/>
      <c r="DO49" s="72"/>
      <c r="DP49" s="72"/>
      <c r="DQ49" s="72"/>
      <c r="DR49" s="72"/>
      <c r="DS49" s="72"/>
      <c r="DT49" s="72"/>
      <c r="DU49" s="50">
        <f>'код 130'!H16</f>
        <v>1800</v>
      </c>
      <c r="DV49" s="50"/>
      <c r="DW49" s="50"/>
      <c r="DX49" s="50"/>
      <c r="DY49" s="50"/>
      <c r="DZ49" s="50"/>
      <c r="EA49" s="50"/>
      <c r="EB49" s="50"/>
      <c r="EC49" s="50"/>
      <c r="ED49" s="50"/>
      <c r="EE49" s="50"/>
      <c r="EF49" s="50"/>
      <c r="EG49" s="50"/>
      <c r="EH49" s="50">
        <f>DU49</f>
        <v>1800</v>
      </c>
      <c r="EI49" s="50"/>
      <c r="EJ49" s="50"/>
      <c r="EK49" s="50"/>
      <c r="EL49" s="50"/>
      <c r="EM49" s="50"/>
      <c r="EN49" s="50"/>
      <c r="EO49" s="50"/>
      <c r="EP49" s="50"/>
      <c r="EQ49" s="50"/>
      <c r="ER49" s="50"/>
      <c r="ES49" s="50"/>
      <c r="ET49" s="50"/>
      <c r="EU49" s="50">
        <f>EH49</f>
        <v>1800</v>
      </c>
      <c r="EV49" s="50"/>
      <c r="EW49" s="50"/>
      <c r="EX49" s="50"/>
      <c r="EY49" s="50"/>
      <c r="EZ49" s="50"/>
      <c r="FA49" s="50"/>
      <c r="FB49" s="50"/>
      <c r="FC49" s="50"/>
      <c r="FD49" s="50"/>
      <c r="FE49" s="50"/>
      <c r="FF49" s="50"/>
      <c r="FG49" s="50"/>
      <c r="FH49" s="60"/>
      <c r="FI49" s="60"/>
      <c r="FJ49" s="60"/>
      <c r="FK49" s="60"/>
      <c r="FL49" s="60"/>
      <c r="FM49" s="60"/>
      <c r="FN49" s="60"/>
      <c r="FO49" s="60"/>
      <c r="FP49" s="60"/>
      <c r="FQ49" s="60"/>
      <c r="FR49" s="60"/>
      <c r="FS49" s="60"/>
      <c r="FT49" s="60"/>
    </row>
    <row r="50" spans="1:176" ht="51.6" customHeight="1" x14ac:dyDescent="0.2">
      <c r="A50" s="194" t="s">
        <v>342</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6"/>
      <c r="BX50" s="69" t="s">
        <v>57</v>
      </c>
      <c r="BY50" s="70"/>
      <c r="BZ50" s="70"/>
      <c r="CA50" s="70"/>
      <c r="CB50" s="70"/>
      <c r="CC50" s="70"/>
      <c r="CD50" s="70"/>
      <c r="CE50" s="71"/>
      <c r="CF50" s="69" t="s">
        <v>56</v>
      </c>
      <c r="CG50" s="70"/>
      <c r="CH50" s="70"/>
      <c r="CI50" s="70"/>
      <c r="CJ50" s="70"/>
      <c r="CK50" s="70"/>
      <c r="CL50" s="70"/>
      <c r="CM50" s="70"/>
      <c r="CN50" s="70"/>
      <c r="CO50" s="70"/>
      <c r="CP50" s="70"/>
      <c r="CQ50" s="70"/>
      <c r="CR50" s="71"/>
      <c r="CS50" s="69" t="s">
        <v>97</v>
      </c>
      <c r="CT50" s="70"/>
      <c r="CU50" s="70"/>
      <c r="CV50" s="70"/>
      <c r="CW50" s="70"/>
      <c r="CX50" s="70"/>
      <c r="CY50" s="70"/>
      <c r="CZ50" s="70"/>
      <c r="DA50" s="70"/>
      <c r="DB50" s="70"/>
      <c r="DC50" s="70"/>
      <c r="DD50" s="70"/>
      <c r="DE50" s="71"/>
      <c r="DF50" s="69" t="s">
        <v>354</v>
      </c>
      <c r="DG50" s="70"/>
      <c r="DH50" s="70"/>
      <c r="DI50" s="70"/>
      <c r="DJ50" s="70"/>
      <c r="DK50" s="70"/>
      <c r="DL50" s="70"/>
      <c r="DM50" s="70"/>
      <c r="DN50" s="70"/>
      <c r="DO50" s="70"/>
      <c r="DP50" s="70"/>
      <c r="DQ50" s="70"/>
      <c r="DR50" s="70"/>
      <c r="DS50" s="70"/>
      <c r="DT50" s="71"/>
      <c r="DU50" s="66">
        <f>'код 130'!H13</f>
        <v>161000</v>
      </c>
      <c r="DV50" s="67"/>
      <c r="DW50" s="67"/>
      <c r="DX50" s="67"/>
      <c r="DY50" s="67"/>
      <c r="DZ50" s="67"/>
      <c r="EA50" s="67"/>
      <c r="EB50" s="67"/>
      <c r="EC50" s="67"/>
      <c r="ED50" s="67"/>
      <c r="EE50" s="67"/>
      <c r="EF50" s="67"/>
      <c r="EG50" s="68"/>
      <c r="EH50" s="66">
        <f>'код 130'!I13</f>
        <v>161000</v>
      </c>
      <c r="EI50" s="67"/>
      <c r="EJ50" s="67"/>
      <c r="EK50" s="67"/>
      <c r="EL50" s="67"/>
      <c r="EM50" s="67"/>
      <c r="EN50" s="67"/>
      <c r="EO50" s="67"/>
      <c r="EP50" s="67"/>
      <c r="EQ50" s="67"/>
      <c r="ER50" s="67"/>
      <c r="ES50" s="67"/>
      <c r="ET50" s="68"/>
      <c r="EU50" s="66">
        <f>'код 130'!J13</f>
        <v>161000</v>
      </c>
      <c r="EV50" s="67"/>
      <c r="EW50" s="67"/>
      <c r="EX50" s="67"/>
      <c r="EY50" s="67"/>
      <c r="EZ50" s="67"/>
      <c r="FA50" s="67"/>
      <c r="FB50" s="67"/>
      <c r="FC50" s="67"/>
      <c r="FD50" s="67"/>
      <c r="FE50" s="67"/>
      <c r="FF50" s="67"/>
      <c r="FG50" s="68"/>
      <c r="FH50" s="63"/>
      <c r="FI50" s="64"/>
      <c r="FJ50" s="64"/>
      <c r="FK50" s="64"/>
      <c r="FL50" s="64"/>
      <c r="FM50" s="64"/>
      <c r="FN50" s="64"/>
      <c r="FO50" s="64"/>
      <c r="FP50" s="64"/>
      <c r="FQ50" s="64"/>
      <c r="FR50" s="64"/>
      <c r="FS50" s="64"/>
      <c r="FT50" s="65"/>
    </row>
    <row r="51" spans="1:176" ht="11.1" customHeight="1" x14ac:dyDescent="0.2">
      <c r="A51" s="55" t="s">
        <v>58</v>
      </c>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1"/>
      <c r="BX51" s="45" t="s">
        <v>59</v>
      </c>
      <c r="BY51" s="45"/>
      <c r="BZ51" s="45"/>
      <c r="CA51" s="45"/>
      <c r="CB51" s="45"/>
      <c r="CC51" s="45"/>
      <c r="CD51" s="45"/>
      <c r="CE51" s="45"/>
      <c r="CF51" s="45" t="s">
        <v>60</v>
      </c>
      <c r="CG51" s="45"/>
      <c r="CH51" s="45"/>
      <c r="CI51" s="45"/>
      <c r="CJ51" s="45"/>
      <c r="CK51" s="45"/>
      <c r="CL51" s="45"/>
      <c r="CM51" s="45"/>
      <c r="CN51" s="45"/>
      <c r="CO51" s="45"/>
      <c r="CP51" s="45"/>
      <c r="CQ51" s="45"/>
      <c r="CR51" s="45"/>
      <c r="CS51" s="72"/>
      <c r="CT51" s="72"/>
      <c r="CU51" s="72"/>
      <c r="CV51" s="72"/>
      <c r="CW51" s="72"/>
      <c r="CX51" s="72"/>
      <c r="CY51" s="72"/>
      <c r="CZ51" s="72"/>
      <c r="DA51" s="72"/>
      <c r="DB51" s="72"/>
      <c r="DC51" s="72"/>
      <c r="DD51" s="72"/>
      <c r="DE51" s="72"/>
      <c r="DF51" s="94"/>
      <c r="DG51" s="94"/>
      <c r="DH51" s="94"/>
      <c r="DI51" s="94"/>
      <c r="DJ51" s="94"/>
      <c r="DK51" s="94"/>
      <c r="DL51" s="94"/>
      <c r="DM51" s="94"/>
      <c r="DN51" s="94"/>
      <c r="DO51" s="94"/>
      <c r="DP51" s="94"/>
      <c r="DQ51" s="94"/>
      <c r="DR51" s="94"/>
      <c r="DS51" s="94"/>
      <c r="DT51" s="94"/>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60"/>
      <c r="FI51" s="60"/>
      <c r="FJ51" s="60"/>
      <c r="FK51" s="60"/>
      <c r="FL51" s="60"/>
      <c r="FM51" s="60"/>
      <c r="FN51" s="60"/>
      <c r="FO51" s="60"/>
      <c r="FP51" s="60"/>
      <c r="FQ51" s="60"/>
      <c r="FR51" s="60"/>
      <c r="FS51" s="60"/>
      <c r="FT51" s="60"/>
    </row>
    <row r="52" spans="1:176" ht="11.1" customHeight="1" x14ac:dyDescent="0.2">
      <c r="A52" s="55" t="s">
        <v>52</v>
      </c>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1"/>
      <c r="BX52" s="45" t="s">
        <v>61</v>
      </c>
      <c r="BY52" s="45"/>
      <c r="BZ52" s="45"/>
      <c r="CA52" s="45"/>
      <c r="CB52" s="45"/>
      <c r="CC52" s="45"/>
      <c r="CD52" s="45"/>
      <c r="CE52" s="45"/>
      <c r="CF52" s="45" t="s">
        <v>60</v>
      </c>
      <c r="CG52" s="45"/>
      <c r="CH52" s="45"/>
      <c r="CI52" s="45"/>
      <c r="CJ52" s="45"/>
      <c r="CK52" s="45"/>
      <c r="CL52" s="45"/>
      <c r="CM52" s="45"/>
      <c r="CN52" s="45"/>
      <c r="CO52" s="45"/>
      <c r="CP52" s="45"/>
      <c r="CQ52" s="45"/>
      <c r="CR52" s="45"/>
      <c r="CS52" s="72"/>
      <c r="CT52" s="72"/>
      <c r="CU52" s="72"/>
      <c r="CV52" s="72"/>
      <c r="CW52" s="72"/>
      <c r="CX52" s="72"/>
      <c r="CY52" s="72"/>
      <c r="CZ52" s="72"/>
      <c r="DA52" s="72"/>
      <c r="DB52" s="72"/>
      <c r="DC52" s="72"/>
      <c r="DD52" s="72"/>
      <c r="DE52" s="72"/>
      <c r="DF52" s="153"/>
      <c r="DG52" s="153"/>
      <c r="DH52" s="153"/>
      <c r="DI52" s="153"/>
      <c r="DJ52" s="153"/>
      <c r="DK52" s="153"/>
      <c r="DL52" s="153"/>
      <c r="DM52" s="153"/>
      <c r="DN52" s="153"/>
      <c r="DO52" s="153"/>
      <c r="DP52" s="153"/>
      <c r="DQ52" s="153"/>
      <c r="DR52" s="153"/>
      <c r="DS52" s="153"/>
      <c r="DT52" s="153"/>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60"/>
      <c r="FI52" s="60"/>
      <c r="FJ52" s="60"/>
      <c r="FK52" s="60"/>
      <c r="FL52" s="60"/>
      <c r="FM52" s="60"/>
      <c r="FN52" s="60"/>
      <c r="FO52" s="60"/>
      <c r="FP52" s="60"/>
      <c r="FQ52" s="60"/>
      <c r="FR52" s="60"/>
      <c r="FS52" s="60"/>
      <c r="FT52" s="60"/>
    </row>
    <row r="53" spans="1:176" ht="11.1" customHeight="1" x14ac:dyDescent="0.2">
      <c r="A53" s="44" t="s">
        <v>62</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45" t="s">
        <v>63</v>
      </c>
      <c r="BY53" s="45"/>
      <c r="BZ53" s="45"/>
      <c r="CA53" s="45"/>
      <c r="CB53" s="45"/>
      <c r="CC53" s="45"/>
      <c r="CD53" s="45"/>
      <c r="CE53" s="45"/>
      <c r="CF53" s="45" t="s">
        <v>64</v>
      </c>
      <c r="CG53" s="45"/>
      <c r="CH53" s="45"/>
      <c r="CI53" s="45"/>
      <c r="CJ53" s="45"/>
      <c r="CK53" s="45"/>
      <c r="CL53" s="45"/>
      <c r="CM53" s="45"/>
      <c r="CN53" s="45"/>
      <c r="CO53" s="45"/>
      <c r="CP53" s="45"/>
      <c r="CQ53" s="45"/>
      <c r="CR53" s="45"/>
      <c r="CS53" s="72"/>
      <c r="CT53" s="72"/>
      <c r="CU53" s="72"/>
      <c r="CV53" s="72"/>
      <c r="CW53" s="72"/>
      <c r="CX53" s="72"/>
      <c r="CY53" s="72"/>
      <c r="CZ53" s="72"/>
      <c r="DA53" s="72"/>
      <c r="DB53" s="72"/>
      <c r="DC53" s="72"/>
      <c r="DD53" s="72"/>
      <c r="DE53" s="72"/>
      <c r="DF53" s="94"/>
      <c r="DG53" s="94"/>
      <c r="DH53" s="94"/>
      <c r="DI53" s="94"/>
      <c r="DJ53" s="94"/>
      <c r="DK53" s="94"/>
      <c r="DL53" s="94"/>
      <c r="DM53" s="94"/>
      <c r="DN53" s="94"/>
      <c r="DO53" s="94"/>
      <c r="DP53" s="94"/>
      <c r="DQ53" s="94"/>
      <c r="DR53" s="94"/>
      <c r="DS53" s="94"/>
      <c r="DT53" s="94"/>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60"/>
      <c r="FI53" s="60"/>
      <c r="FJ53" s="60"/>
      <c r="FK53" s="60"/>
      <c r="FL53" s="60"/>
      <c r="FM53" s="60"/>
      <c r="FN53" s="60"/>
      <c r="FO53" s="60"/>
      <c r="FP53" s="60"/>
      <c r="FQ53" s="60"/>
      <c r="FR53" s="60"/>
      <c r="FS53" s="60"/>
      <c r="FT53" s="60"/>
    </row>
    <row r="54" spans="1:176" ht="11.1" customHeight="1" x14ac:dyDescent="0.2">
      <c r="A54" s="53" t="s">
        <v>52</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45"/>
      <c r="BY54" s="45"/>
      <c r="BZ54" s="45"/>
      <c r="CA54" s="45"/>
      <c r="CB54" s="45"/>
      <c r="CC54" s="45"/>
      <c r="CD54" s="45"/>
      <c r="CE54" s="45"/>
      <c r="CF54" s="45"/>
      <c r="CG54" s="45"/>
      <c r="CH54" s="45"/>
      <c r="CI54" s="45"/>
      <c r="CJ54" s="45"/>
      <c r="CK54" s="45"/>
      <c r="CL54" s="45"/>
      <c r="CM54" s="45"/>
      <c r="CN54" s="45"/>
      <c r="CO54" s="45"/>
      <c r="CP54" s="45"/>
      <c r="CQ54" s="45"/>
      <c r="CR54" s="45"/>
      <c r="CS54" s="72"/>
      <c r="CT54" s="72"/>
      <c r="CU54" s="72"/>
      <c r="CV54" s="72"/>
      <c r="CW54" s="72"/>
      <c r="CX54" s="72"/>
      <c r="CY54" s="72"/>
      <c r="CZ54" s="72"/>
      <c r="DA54" s="72"/>
      <c r="DB54" s="72"/>
      <c r="DC54" s="72"/>
      <c r="DD54" s="72"/>
      <c r="DE54" s="72"/>
      <c r="DF54" s="153"/>
      <c r="DG54" s="153"/>
      <c r="DH54" s="153"/>
      <c r="DI54" s="153"/>
      <c r="DJ54" s="153"/>
      <c r="DK54" s="153"/>
      <c r="DL54" s="153"/>
      <c r="DM54" s="153"/>
      <c r="DN54" s="153"/>
      <c r="DO54" s="153"/>
      <c r="DP54" s="153"/>
      <c r="DQ54" s="153"/>
      <c r="DR54" s="153"/>
      <c r="DS54" s="153"/>
      <c r="DT54" s="153"/>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60"/>
      <c r="FI54" s="60"/>
      <c r="FJ54" s="60"/>
      <c r="FK54" s="60"/>
      <c r="FL54" s="60"/>
      <c r="FM54" s="60"/>
      <c r="FN54" s="60"/>
      <c r="FO54" s="60"/>
      <c r="FP54" s="60"/>
      <c r="FQ54" s="60"/>
      <c r="FR54" s="60"/>
      <c r="FS54" s="60"/>
      <c r="FT54" s="60"/>
    </row>
    <row r="55" spans="1:176" ht="11.1" customHeight="1" x14ac:dyDescent="0.2">
      <c r="A55" s="44" t="s">
        <v>65</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45" t="s">
        <v>66</v>
      </c>
      <c r="BY55" s="45"/>
      <c r="BZ55" s="45"/>
      <c r="CA55" s="45"/>
      <c r="CB55" s="45"/>
      <c r="CC55" s="45"/>
      <c r="CD55" s="45"/>
      <c r="CE55" s="45"/>
      <c r="CF55" s="45" t="s">
        <v>67</v>
      </c>
      <c r="CG55" s="45"/>
      <c r="CH55" s="45"/>
      <c r="CI55" s="45"/>
      <c r="CJ55" s="45"/>
      <c r="CK55" s="45"/>
      <c r="CL55" s="45"/>
      <c r="CM55" s="45"/>
      <c r="CN55" s="45"/>
      <c r="CO55" s="45"/>
      <c r="CP55" s="45"/>
      <c r="CQ55" s="45"/>
      <c r="CR55" s="45"/>
      <c r="CS55" s="72" t="s">
        <v>280</v>
      </c>
      <c r="CT55" s="72"/>
      <c r="CU55" s="72"/>
      <c r="CV55" s="72"/>
      <c r="CW55" s="72"/>
      <c r="CX55" s="72"/>
      <c r="CY55" s="72"/>
      <c r="CZ55" s="72"/>
      <c r="DA55" s="72"/>
      <c r="DB55" s="72"/>
      <c r="DC55" s="72"/>
      <c r="DD55" s="72"/>
      <c r="DE55" s="72"/>
      <c r="DF55" s="94"/>
      <c r="DG55" s="94"/>
      <c r="DH55" s="94"/>
      <c r="DI55" s="94"/>
      <c r="DJ55" s="94"/>
      <c r="DK55" s="94"/>
      <c r="DL55" s="94"/>
      <c r="DM55" s="94"/>
      <c r="DN55" s="94"/>
      <c r="DO55" s="94"/>
      <c r="DP55" s="94"/>
      <c r="DQ55" s="94"/>
      <c r="DR55" s="94"/>
      <c r="DS55" s="94"/>
      <c r="DT55" s="94"/>
      <c r="DU55" s="157">
        <f>DU56</f>
        <v>952700</v>
      </c>
      <c r="DV55" s="157"/>
      <c r="DW55" s="157"/>
      <c r="DX55" s="157"/>
      <c r="DY55" s="157"/>
      <c r="DZ55" s="157"/>
      <c r="EA55" s="157"/>
      <c r="EB55" s="157"/>
      <c r="EC55" s="157"/>
      <c r="ED55" s="157"/>
      <c r="EE55" s="157"/>
      <c r="EF55" s="157"/>
      <c r="EG55" s="157"/>
      <c r="EH55" s="50">
        <f>EH56</f>
        <v>952700</v>
      </c>
      <c r="EI55" s="50"/>
      <c r="EJ55" s="50"/>
      <c r="EK55" s="50"/>
      <c r="EL55" s="50"/>
      <c r="EM55" s="50"/>
      <c r="EN55" s="50"/>
      <c r="EO55" s="50"/>
      <c r="EP55" s="50"/>
      <c r="EQ55" s="50"/>
      <c r="ER55" s="50"/>
      <c r="ES55" s="50"/>
      <c r="ET55" s="50"/>
      <c r="EU55" s="50">
        <f>EU56</f>
        <v>952700</v>
      </c>
      <c r="EV55" s="50"/>
      <c r="EW55" s="50"/>
      <c r="EX55" s="50"/>
      <c r="EY55" s="50"/>
      <c r="EZ55" s="50"/>
      <c r="FA55" s="50"/>
      <c r="FB55" s="50"/>
      <c r="FC55" s="50"/>
      <c r="FD55" s="50"/>
      <c r="FE55" s="50"/>
      <c r="FF55" s="50"/>
      <c r="FG55" s="50"/>
      <c r="FH55" s="60"/>
      <c r="FI55" s="60"/>
      <c r="FJ55" s="60"/>
      <c r="FK55" s="60"/>
      <c r="FL55" s="60"/>
      <c r="FM55" s="60"/>
      <c r="FN55" s="60"/>
      <c r="FO55" s="60"/>
      <c r="FP55" s="60"/>
      <c r="FQ55" s="60"/>
      <c r="FR55" s="60"/>
      <c r="FS55" s="60"/>
      <c r="FT55" s="60"/>
    </row>
    <row r="56" spans="1:176" ht="11.1" customHeight="1" x14ac:dyDescent="0.2">
      <c r="A56" s="53" t="s">
        <v>52</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45" t="s">
        <v>68</v>
      </c>
      <c r="BY56" s="45"/>
      <c r="BZ56" s="45"/>
      <c r="CA56" s="45"/>
      <c r="CB56" s="45"/>
      <c r="CC56" s="45"/>
      <c r="CD56" s="45"/>
      <c r="CE56" s="45"/>
      <c r="CF56" s="45" t="s">
        <v>67</v>
      </c>
      <c r="CG56" s="45"/>
      <c r="CH56" s="45"/>
      <c r="CI56" s="45"/>
      <c r="CJ56" s="45"/>
      <c r="CK56" s="45"/>
      <c r="CL56" s="45"/>
      <c r="CM56" s="45"/>
      <c r="CN56" s="45"/>
      <c r="CO56" s="45"/>
      <c r="CP56" s="45"/>
      <c r="CQ56" s="45"/>
      <c r="CR56" s="45"/>
      <c r="CS56" s="72" t="s">
        <v>280</v>
      </c>
      <c r="CT56" s="72"/>
      <c r="CU56" s="72"/>
      <c r="CV56" s="72"/>
      <c r="CW56" s="72"/>
      <c r="CX56" s="72"/>
      <c r="CY56" s="72"/>
      <c r="CZ56" s="72"/>
      <c r="DA56" s="72"/>
      <c r="DB56" s="72"/>
      <c r="DC56" s="72"/>
      <c r="DD56" s="72"/>
      <c r="DE56" s="72"/>
      <c r="DF56" s="153"/>
      <c r="DG56" s="153"/>
      <c r="DH56" s="153"/>
      <c r="DI56" s="153"/>
      <c r="DJ56" s="153"/>
      <c r="DK56" s="153"/>
      <c r="DL56" s="153"/>
      <c r="DM56" s="153"/>
      <c r="DN56" s="153"/>
      <c r="DO56" s="153"/>
      <c r="DP56" s="153"/>
      <c r="DQ56" s="153"/>
      <c r="DR56" s="153"/>
      <c r="DS56" s="153"/>
      <c r="DT56" s="153"/>
      <c r="DU56" s="50">
        <f>'код 180'!H24</f>
        <v>952700</v>
      </c>
      <c r="DV56" s="50"/>
      <c r="DW56" s="50"/>
      <c r="DX56" s="50"/>
      <c r="DY56" s="50"/>
      <c r="DZ56" s="50"/>
      <c r="EA56" s="50"/>
      <c r="EB56" s="50"/>
      <c r="EC56" s="50"/>
      <c r="ED56" s="50"/>
      <c r="EE56" s="50"/>
      <c r="EF56" s="50"/>
      <c r="EG56" s="50"/>
      <c r="EH56" s="50">
        <f>'код 180'!I24</f>
        <v>952700</v>
      </c>
      <c r="EI56" s="50"/>
      <c r="EJ56" s="50"/>
      <c r="EK56" s="50"/>
      <c r="EL56" s="50"/>
      <c r="EM56" s="50"/>
      <c r="EN56" s="50"/>
      <c r="EO56" s="50"/>
      <c r="EP56" s="50"/>
      <c r="EQ56" s="50"/>
      <c r="ER56" s="50"/>
      <c r="ES56" s="50"/>
      <c r="ET56" s="50"/>
      <c r="EU56" s="50">
        <f>'код 180'!J24</f>
        <v>952700</v>
      </c>
      <c r="EV56" s="50"/>
      <c r="EW56" s="50"/>
      <c r="EX56" s="50"/>
      <c r="EY56" s="50"/>
      <c r="EZ56" s="50"/>
      <c r="FA56" s="50"/>
      <c r="FB56" s="50"/>
      <c r="FC56" s="50"/>
      <c r="FD56" s="50"/>
      <c r="FE56" s="50"/>
      <c r="FF56" s="50"/>
      <c r="FG56" s="50"/>
      <c r="FH56" s="50"/>
      <c r="FI56" s="197"/>
      <c r="FJ56" s="197"/>
      <c r="FK56" s="197"/>
      <c r="FL56" s="197"/>
      <c r="FM56" s="197"/>
      <c r="FN56" s="197"/>
      <c r="FO56" s="197"/>
      <c r="FP56" s="197"/>
      <c r="FQ56" s="197"/>
      <c r="FR56" s="197"/>
      <c r="FS56" s="197"/>
      <c r="FT56" s="197"/>
    </row>
    <row r="57" spans="1:176" ht="11.1" customHeight="1" x14ac:dyDescent="0.2">
      <c r="A57" s="53" t="s">
        <v>267</v>
      </c>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45"/>
      <c r="BY57" s="45"/>
      <c r="BZ57" s="45"/>
      <c r="CA57" s="45"/>
      <c r="CB57" s="45"/>
      <c r="CC57" s="45"/>
      <c r="CD57" s="45"/>
      <c r="CE57" s="45"/>
      <c r="CF57" s="45"/>
      <c r="CG57" s="45"/>
      <c r="CH57" s="45"/>
      <c r="CI57" s="45"/>
      <c r="CJ57" s="45"/>
      <c r="CK57" s="45"/>
      <c r="CL57" s="45"/>
      <c r="CM57" s="45"/>
      <c r="CN57" s="45"/>
      <c r="CO57" s="45"/>
      <c r="CP57" s="45"/>
      <c r="CQ57" s="45"/>
      <c r="CR57" s="45"/>
      <c r="CS57" s="72"/>
      <c r="CT57" s="72"/>
      <c r="CU57" s="72"/>
      <c r="CV57" s="72"/>
      <c r="CW57" s="72"/>
      <c r="CX57" s="72"/>
      <c r="CY57" s="72"/>
      <c r="CZ57" s="72"/>
      <c r="DA57" s="72"/>
      <c r="DB57" s="72"/>
      <c r="DC57" s="72"/>
      <c r="DD57" s="72"/>
      <c r="DE57" s="72"/>
      <c r="DF57" s="153"/>
      <c r="DG57" s="153"/>
      <c r="DH57" s="153"/>
      <c r="DI57" s="153"/>
      <c r="DJ57" s="153"/>
      <c r="DK57" s="153"/>
      <c r="DL57" s="153"/>
      <c r="DM57" s="153"/>
      <c r="DN57" s="153"/>
      <c r="DO57" s="153"/>
      <c r="DP57" s="153"/>
      <c r="DQ57" s="153"/>
      <c r="DR57" s="153"/>
      <c r="DS57" s="153"/>
      <c r="DT57" s="153"/>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197"/>
      <c r="FJ57" s="197"/>
      <c r="FK57" s="197"/>
      <c r="FL57" s="197"/>
      <c r="FM57" s="197"/>
      <c r="FN57" s="197"/>
      <c r="FO57" s="197"/>
      <c r="FP57" s="197"/>
      <c r="FQ57" s="197"/>
      <c r="FR57" s="197"/>
      <c r="FS57" s="197"/>
      <c r="FT57" s="197"/>
    </row>
    <row r="58" spans="1:176" ht="35.25" customHeight="1" x14ac:dyDescent="0.2">
      <c r="A58" s="44" t="s">
        <v>266</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5" t="s">
        <v>68</v>
      </c>
      <c r="BY58" s="46"/>
      <c r="BZ58" s="46"/>
      <c r="CA58" s="46"/>
      <c r="CB58" s="46"/>
      <c r="CC58" s="46"/>
      <c r="CD58" s="46"/>
      <c r="CE58" s="46"/>
      <c r="CF58" s="45" t="s">
        <v>67</v>
      </c>
      <c r="CG58" s="46"/>
      <c r="CH58" s="46"/>
      <c r="CI58" s="46"/>
      <c r="CJ58" s="46"/>
      <c r="CK58" s="46"/>
      <c r="CL58" s="46"/>
      <c r="CM58" s="46"/>
      <c r="CN58" s="46"/>
      <c r="CO58" s="46"/>
      <c r="CP58" s="46"/>
      <c r="CQ58" s="46"/>
      <c r="CR58" s="46"/>
      <c r="CS58" s="72" t="s">
        <v>280</v>
      </c>
      <c r="CT58" s="185"/>
      <c r="CU58" s="185"/>
      <c r="CV58" s="185"/>
      <c r="CW58" s="185"/>
      <c r="CX58" s="185"/>
      <c r="CY58" s="185"/>
      <c r="CZ58" s="185"/>
      <c r="DA58" s="185"/>
      <c r="DB58" s="185"/>
      <c r="DC58" s="185"/>
      <c r="DD58" s="185"/>
      <c r="DE58" s="185"/>
      <c r="DF58" s="72" t="s">
        <v>359</v>
      </c>
      <c r="DG58" s="72"/>
      <c r="DH58" s="72"/>
      <c r="DI58" s="72"/>
      <c r="DJ58" s="72"/>
      <c r="DK58" s="72"/>
      <c r="DL58" s="72"/>
      <c r="DM58" s="72"/>
      <c r="DN58" s="72"/>
      <c r="DO58" s="72"/>
      <c r="DP58" s="72"/>
      <c r="DQ58" s="72"/>
      <c r="DR58" s="72"/>
      <c r="DS58" s="72"/>
      <c r="DT58" s="72"/>
      <c r="DU58" s="59">
        <f>'код 180'!H11</f>
        <v>580000</v>
      </c>
      <c r="DV58" s="193"/>
      <c r="DW58" s="193"/>
      <c r="DX58" s="193"/>
      <c r="DY58" s="193"/>
      <c r="DZ58" s="193"/>
      <c r="EA58" s="193"/>
      <c r="EB58" s="193"/>
      <c r="EC58" s="193"/>
      <c r="ED58" s="193"/>
      <c r="EE58" s="193"/>
      <c r="EF58" s="193"/>
      <c r="EG58" s="193"/>
      <c r="EH58" s="50">
        <f>'код 180'!I11</f>
        <v>580000</v>
      </c>
      <c r="EI58" s="51"/>
      <c r="EJ58" s="51"/>
      <c r="EK58" s="51"/>
      <c r="EL58" s="51"/>
      <c r="EM58" s="51"/>
      <c r="EN58" s="51"/>
      <c r="EO58" s="51"/>
      <c r="EP58" s="51"/>
      <c r="EQ58" s="51"/>
      <c r="ER58" s="51"/>
      <c r="ES58" s="51"/>
      <c r="ET58" s="51"/>
      <c r="EU58" s="50">
        <f>'код 180'!J11</f>
        <v>580000</v>
      </c>
      <c r="EV58" s="51"/>
      <c r="EW58" s="51"/>
      <c r="EX58" s="51"/>
      <c r="EY58" s="51"/>
      <c r="EZ58" s="51"/>
      <c r="FA58" s="51"/>
      <c r="FB58" s="51"/>
      <c r="FC58" s="51"/>
      <c r="FD58" s="51"/>
      <c r="FE58" s="51"/>
      <c r="FF58" s="51"/>
      <c r="FG58" s="51"/>
      <c r="FH58" s="50"/>
      <c r="FI58" s="197"/>
      <c r="FJ58" s="197"/>
      <c r="FK58" s="197"/>
      <c r="FL58" s="197"/>
      <c r="FM58" s="197"/>
      <c r="FN58" s="197"/>
      <c r="FO58" s="197"/>
      <c r="FP58" s="197"/>
      <c r="FQ58" s="197"/>
      <c r="FR58" s="197"/>
      <c r="FS58" s="197"/>
      <c r="FT58" s="197"/>
    </row>
    <row r="59" spans="1:176" ht="34.5" customHeight="1" x14ac:dyDescent="0.2">
      <c r="A59" s="44" t="s">
        <v>328</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5" t="s">
        <v>68</v>
      </c>
      <c r="BY59" s="46"/>
      <c r="BZ59" s="46"/>
      <c r="CA59" s="46"/>
      <c r="CB59" s="46"/>
      <c r="CC59" s="46"/>
      <c r="CD59" s="46"/>
      <c r="CE59" s="46"/>
      <c r="CF59" s="45" t="s">
        <v>67</v>
      </c>
      <c r="CG59" s="46"/>
      <c r="CH59" s="46"/>
      <c r="CI59" s="46"/>
      <c r="CJ59" s="46"/>
      <c r="CK59" s="46"/>
      <c r="CL59" s="46"/>
      <c r="CM59" s="46"/>
      <c r="CN59" s="46"/>
      <c r="CO59" s="46"/>
      <c r="CP59" s="46"/>
      <c r="CQ59" s="46"/>
      <c r="CR59" s="46"/>
      <c r="CS59" s="72" t="s">
        <v>280</v>
      </c>
      <c r="CT59" s="185"/>
      <c r="CU59" s="185"/>
      <c r="CV59" s="185"/>
      <c r="CW59" s="185"/>
      <c r="CX59" s="185"/>
      <c r="CY59" s="185"/>
      <c r="CZ59" s="185"/>
      <c r="DA59" s="185"/>
      <c r="DB59" s="185"/>
      <c r="DC59" s="185"/>
      <c r="DD59" s="185"/>
      <c r="DE59" s="185"/>
      <c r="DF59" s="72" t="s">
        <v>360</v>
      </c>
      <c r="DG59" s="72"/>
      <c r="DH59" s="72"/>
      <c r="DI59" s="72"/>
      <c r="DJ59" s="72"/>
      <c r="DK59" s="72"/>
      <c r="DL59" s="72"/>
      <c r="DM59" s="72"/>
      <c r="DN59" s="72"/>
      <c r="DO59" s="72"/>
      <c r="DP59" s="72"/>
      <c r="DQ59" s="72"/>
      <c r="DR59" s="72"/>
      <c r="DS59" s="72"/>
      <c r="DT59" s="72"/>
      <c r="DU59" s="50">
        <f>'код 180'!H12</f>
        <v>15000</v>
      </c>
      <c r="DV59" s="51"/>
      <c r="DW59" s="51"/>
      <c r="DX59" s="51"/>
      <c r="DY59" s="51"/>
      <c r="DZ59" s="51"/>
      <c r="EA59" s="51"/>
      <c r="EB59" s="51"/>
      <c r="EC59" s="51"/>
      <c r="ED59" s="51"/>
      <c r="EE59" s="51"/>
      <c r="EF59" s="51"/>
      <c r="EG59" s="51"/>
      <c r="EH59" s="50">
        <f>'код 180'!I12</f>
        <v>15000</v>
      </c>
      <c r="EI59" s="51"/>
      <c r="EJ59" s="51"/>
      <c r="EK59" s="51"/>
      <c r="EL59" s="51"/>
      <c r="EM59" s="51"/>
      <c r="EN59" s="51"/>
      <c r="EO59" s="51"/>
      <c r="EP59" s="51"/>
      <c r="EQ59" s="51"/>
      <c r="ER59" s="51"/>
      <c r="ES59" s="51"/>
      <c r="ET59" s="51"/>
      <c r="EU59" s="50">
        <f>'код 180'!J12</f>
        <v>15000</v>
      </c>
      <c r="EV59" s="51"/>
      <c r="EW59" s="51"/>
      <c r="EX59" s="51"/>
      <c r="EY59" s="51"/>
      <c r="EZ59" s="51"/>
      <c r="FA59" s="51"/>
      <c r="FB59" s="51"/>
      <c r="FC59" s="51"/>
      <c r="FD59" s="51"/>
      <c r="FE59" s="51"/>
      <c r="FF59" s="51"/>
      <c r="FG59" s="51"/>
      <c r="FH59" s="52"/>
      <c r="FI59" s="46"/>
      <c r="FJ59" s="46"/>
      <c r="FK59" s="46"/>
      <c r="FL59" s="46"/>
      <c r="FM59" s="46"/>
      <c r="FN59" s="46"/>
      <c r="FO59" s="46"/>
      <c r="FP59" s="46"/>
      <c r="FQ59" s="46"/>
      <c r="FR59" s="46"/>
      <c r="FS59" s="46"/>
      <c r="FT59" s="46"/>
    </row>
    <row r="60" spans="1:176" ht="28.5" customHeight="1" x14ac:dyDescent="0.2">
      <c r="A60" s="44" t="s">
        <v>328</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5" t="s">
        <v>68</v>
      </c>
      <c r="BY60" s="46"/>
      <c r="BZ60" s="46"/>
      <c r="CA60" s="46"/>
      <c r="CB60" s="46"/>
      <c r="CC60" s="46"/>
      <c r="CD60" s="46"/>
      <c r="CE60" s="46"/>
      <c r="CF60" s="45" t="s">
        <v>67</v>
      </c>
      <c r="CG60" s="46"/>
      <c r="CH60" s="46"/>
      <c r="CI60" s="46"/>
      <c r="CJ60" s="46"/>
      <c r="CK60" s="46"/>
      <c r="CL60" s="46"/>
      <c r="CM60" s="46"/>
      <c r="CN60" s="46"/>
      <c r="CO60" s="46"/>
      <c r="CP60" s="46"/>
      <c r="CQ60" s="46"/>
      <c r="CR60" s="46"/>
      <c r="CS60" s="72" t="s">
        <v>280</v>
      </c>
      <c r="CT60" s="185"/>
      <c r="CU60" s="185"/>
      <c r="CV60" s="185"/>
      <c r="CW60" s="185"/>
      <c r="CX60" s="185"/>
      <c r="CY60" s="185"/>
      <c r="CZ60" s="185"/>
      <c r="DA60" s="185"/>
      <c r="DB60" s="185"/>
      <c r="DC60" s="185"/>
      <c r="DD60" s="185"/>
      <c r="DE60" s="185"/>
      <c r="DF60" s="72" t="s">
        <v>360</v>
      </c>
      <c r="DG60" s="72"/>
      <c r="DH60" s="72"/>
      <c r="DI60" s="72"/>
      <c r="DJ60" s="72"/>
      <c r="DK60" s="72"/>
      <c r="DL60" s="72"/>
      <c r="DM60" s="72"/>
      <c r="DN60" s="72"/>
      <c r="DO60" s="72"/>
      <c r="DP60" s="72"/>
      <c r="DQ60" s="72"/>
      <c r="DR60" s="72"/>
      <c r="DS60" s="72"/>
      <c r="DT60" s="72"/>
      <c r="DU60" s="50">
        <f>'код 180'!H13</f>
        <v>55000</v>
      </c>
      <c r="DV60" s="51"/>
      <c r="DW60" s="51"/>
      <c r="DX60" s="51"/>
      <c r="DY60" s="51"/>
      <c r="DZ60" s="51"/>
      <c r="EA60" s="51"/>
      <c r="EB60" s="51"/>
      <c r="EC60" s="51"/>
      <c r="ED60" s="51"/>
      <c r="EE60" s="51"/>
      <c r="EF60" s="51"/>
      <c r="EG60" s="51"/>
      <c r="EH60" s="50">
        <f>'код 180'!I13</f>
        <v>55000</v>
      </c>
      <c r="EI60" s="51"/>
      <c r="EJ60" s="51"/>
      <c r="EK60" s="51"/>
      <c r="EL60" s="51"/>
      <c r="EM60" s="51"/>
      <c r="EN60" s="51"/>
      <c r="EO60" s="51"/>
      <c r="EP60" s="51"/>
      <c r="EQ60" s="51"/>
      <c r="ER60" s="51"/>
      <c r="ES60" s="51"/>
      <c r="ET60" s="51"/>
      <c r="EU60" s="50">
        <f>'код 180'!J13</f>
        <v>55000</v>
      </c>
      <c r="EV60" s="51"/>
      <c r="EW60" s="51"/>
      <c r="EX60" s="51"/>
      <c r="EY60" s="51"/>
      <c r="EZ60" s="51"/>
      <c r="FA60" s="51"/>
      <c r="FB60" s="51"/>
      <c r="FC60" s="51"/>
      <c r="FD60" s="51"/>
      <c r="FE60" s="51"/>
      <c r="FF60" s="51"/>
      <c r="FG60" s="51"/>
      <c r="FH60" s="52"/>
      <c r="FI60" s="46"/>
      <c r="FJ60" s="46"/>
      <c r="FK60" s="46"/>
      <c r="FL60" s="46"/>
      <c r="FM60" s="46"/>
      <c r="FN60" s="46"/>
      <c r="FO60" s="46"/>
      <c r="FP60" s="46"/>
      <c r="FQ60" s="46"/>
      <c r="FR60" s="46"/>
      <c r="FS60" s="46"/>
      <c r="FT60" s="46"/>
    </row>
    <row r="61" spans="1:176" ht="22.5" customHeight="1" x14ac:dyDescent="0.2">
      <c r="A61" s="44" t="s">
        <v>328</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5" t="s">
        <v>68</v>
      </c>
      <c r="BY61" s="46"/>
      <c r="BZ61" s="46"/>
      <c r="CA61" s="46"/>
      <c r="CB61" s="46"/>
      <c r="CC61" s="46"/>
      <c r="CD61" s="46"/>
      <c r="CE61" s="46"/>
      <c r="CF61" s="45" t="s">
        <v>67</v>
      </c>
      <c r="CG61" s="46"/>
      <c r="CH61" s="46"/>
      <c r="CI61" s="46"/>
      <c r="CJ61" s="46"/>
      <c r="CK61" s="46"/>
      <c r="CL61" s="46"/>
      <c r="CM61" s="46"/>
      <c r="CN61" s="46"/>
      <c r="CO61" s="46"/>
      <c r="CP61" s="46"/>
      <c r="CQ61" s="46"/>
      <c r="CR61" s="46"/>
      <c r="CS61" s="72" t="s">
        <v>280</v>
      </c>
      <c r="CT61" s="185"/>
      <c r="CU61" s="185"/>
      <c r="CV61" s="185"/>
      <c r="CW61" s="185"/>
      <c r="CX61" s="185"/>
      <c r="CY61" s="185"/>
      <c r="CZ61" s="185"/>
      <c r="DA61" s="185"/>
      <c r="DB61" s="185"/>
      <c r="DC61" s="185"/>
      <c r="DD61" s="185"/>
      <c r="DE61" s="185"/>
      <c r="DF61" s="69" t="s">
        <v>360</v>
      </c>
      <c r="DG61" s="70"/>
      <c r="DH61" s="70"/>
      <c r="DI61" s="70"/>
      <c r="DJ61" s="70"/>
      <c r="DK61" s="70"/>
      <c r="DL61" s="70"/>
      <c r="DM61" s="70"/>
      <c r="DN61" s="70"/>
      <c r="DO61" s="70"/>
      <c r="DP61" s="70"/>
      <c r="DQ61" s="70"/>
      <c r="DR61" s="70"/>
      <c r="DS61" s="70"/>
      <c r="DT61" s="71"/>
      <c r="DU61" s="50">
        <f>'код 180'!H14</f>
        <v>28000</v>
      </c>
      <c r="DV61" s="51"/>
      <c r="DW61" s="51"/>
      <c r="DX61" s="51"/>
      <c r="DY61" s="51"/>
      <c r="DZ61" s="51"/>
      <c r="EA61" s="51"/>
      <c r="EB61" s="51"/>
      <c r="EC61" s="51"/>
      <c r="ED61" s="51"/>
      <c r="EE61" s="51"/>
      <c r="EF61" s="51"/>
      <c r="EG61" s="51"/>
      <c r="EH61" s="50">
        <f>'код 180'!I14</f>
        <v>28000</v>
      </c>
      <c r="EI61" s="51"/>
      <c r="EJ61" s="51"/>
      <c r="EK61" s="51"/>
      <c r="EL61" s="51"/>
      <c r="EM61" s="51"/>
      <c r="EN61" s="51"/>
      <c r="EO61" s="51"/>
      <c r="EP61" s="51"/>
      <c r="EQ61" s="51"/>
      <c r="ER61" s="51"/>
      <c r="ES61" s="51"/>
      <c r="ET61" s="51"/>
      <c r="EU61" s="50">
        <f>'код 180'!J14</f>
        <v>28000</v>
      </c>
      <c r="EV61" s="51"/>
      <c r="EW61" s="51"/>
      <c r="EX61" s="51"/>
      <c r="EY61" s="51"/>
      <c r="EZ61" s="51"/>
      <c r="FA61" s="51"/>
      <c r="FB61" s="51"/>
      <c r="FC61" s="51"/>
      <c r="FD61" s="51"/>
      <c r="FE61" s="51"/>
      <c r="FF61" s="51"/>
      <c r="FG61" s="51"/>
      <c r="FH61" s="52"/>
      <c r="FI61" s="46"/>
      <c r="FJ61" s="46"/>
      <c r="FK61" s="46"/>
      <c r="FL61" s="46"/>
      <c r="FM61" s="46"/>
      <c r="FN61" s="46"/>
      <c r="FO61" s="46"/>
      <c r="FP61" s="46"/>
      <c r="FQ61" s="46"/>
      <c r="FR61" s="46"/>
      <c r="FS61" s="46"/>
      <c r="FT61" s="46"/>
    </row>
    <row r="62" spans="1:176" s="34" customFormat="1" ht="39.6" customHeight="1" x14ac:dyDescent="0.2">
      <c r="A62" s="44" t="s">
        <v>330</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5" t="s">
        <v>68</v>
      </c>
      <c r="BY62" s="46"/>
      <c r="BZ62" s="46"/>
      <c r="CA62" s="46"/>
      <c r="CB62" s="46"/>
      <c r="CC62" s="46"/>
      <c r="CD62" s="46"/>
      <c r="CE62" s="46"/>
      <c r="CF62" s="45" t="s">
        <v>67</v>
      </c>
      <c r="CG62" s="46"/>
      <c r="CH62" s="46"/>
      <c r="CI62" s="46"/>
      <c r="CJ62" s="46"/>
      <c r="CK62" s="46"/>
      <c r="CL62" s="46"/>
      <c r="CM62" s="46"/>
      <c r="CN62" s="46"/>
      <c r="CO62" s="46"/>
      <c r="CP62" s="46"/>
      <c r="CQ62" s="46"/>
      <c r="CR62" s="46"/>
      <c r="CS62" s="72" t="s">
        <v>280</v>
      </c>
      <c r="CT62" s="185"/>
      <c r="CU62" s="185"/>
      <c r="CV62" s="185"/>
      <c r="CW62" s="185"/>
      <c r="CX62" s="185"/>
      <c r="CY62" s="185"/>
      <c r="CZ62" s="185"/>
      <c r="DA62" s="185"/>
      <c r="DB62" s="185"/>
      <c r="DC62" s="185"/>
      <c r="DD62" s="185"/>
      <c r="DE62" s="185"/>
      <c r="DF62" s="69" t="s">
        <v>362</v>
      </c>
      <c r="DG62" s="70"/>
      <c r="DH62" s="70"/>
      <c r="DI62" s="70"/>
      <c r="DJ62" s="70"/>
      <c r="DK62" s="70"/>
      <c r="DL62" s="70"/>
      <c r="DM62" s="70"/>
      <c r="DN62" s="70"/>
      <c r="DO62" s="70"/>
      <c r="DP62" s="70"/>
      <c r="DQ62" s="70"/>
      <c r="DR62" s="70"/>
      <c r="DS62" s="70"/>
      <c r="DT62" s="71"/>
      <c r="DU62" s="50">
        <f>'код 180'!H16</f>
        <v>15000</v>
      </c>
      <c r="DV62" s="51"/>
      <c r="DW62" s="51"/>
      <c r="DX62" s="51"/>
      <c r="DY62" s="51"/>
      <c r="DZ62" s="51"/>
      <c r="EA62" s="51"/>
      <c r="EB62" s="51"/>
      <c r="EC62" s="51"/>
      <c r="ED62" s="51"/>
      <c r="EE62" s="51"/>
      <c r="EF62" s="51"/>
      <c r="EG62" s="51"/>
      <c r="EH62" s="50">
        <f t="shared" ref="EH62:EH68" si="0">DU62</f>
        <v>15000</v>
      </c>
      <c r="EI62" s="51"/>
      <c r="EJ62" s="51"/>
      <c r="EK62" s="51"/>
      <c r="EL62" s="51"/>
      <c r="EM62" s="51"/>
      <c r="EN62" s="51"/>
      <c r="EO62" s="51"/>
      <c r="EP62" s="51"/>
      <c r="EQ62" s="51"/>
      <c r="ER62" s="51"/>
      <c r="ES62" s="51"/>
      <c r="ET62" s="51"/>
      <c r="EU62" s="50">
        <f t="shared" ref="EU62:EU68" si="1">EH62</f>
        <v>15000</v>
      </c>
      <c r="EV62" s="51"/>
      <c r="EW62" s="51"/>
      <c r="EX62" s="51"/>
      <c r="EY62" s="51"/>
      <c r="EZ62" s="51"/>
      <c r="FA62" s="51"/>
      <c r="FB62" s="51"/>
      <c r="FC62" s="51"/>
      <c r="FD62" s="51"/>
      <c r="FE62" s="51"/>
      <c r="FF62" s="51"/>
      <c r="FG62" s="51"/>
      <c r="FH62" s="52"/>
      <c r="FI62" s="46"/>
      <c r="FJ62" s="46"/>
      <c r="FK62" s="46"/>
      <c r="FL62" s="46"/>
      <c r="FM62" s="46"/>
      <c r="FN62" s="46"/>
      <c r="FO62" s="46"/>
      <c r="FP62" s="46"/>
      <c r="FQ62" s="46"/>
      <c r="FR62" s="46"/>
      <c r="FS62" s="46"/>
      <c r="FT62" s="46"/>
    </row>
    <row r="63" spans="1:176" s="34" customFormat="1" ht="31.5" customHeight="1" x14ac:dyDescent="0.2">
      <c r="A63" s="44" t="s">
        <v>330</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5" t="s">
        <v>68</v>
      </c>
      <c r="BY63" s="46"/>
      <c r="BZ63" s="46"/>
      <c r="CA63" s="46"/>
      <c r="CB63" s="46"/>
      <c r="CC63" s="46"/>
      <c r="CD63" s="46"/>
      <c r="CE63" s="46"/>
      <c r="CF63" s="45" t="s">
        <v>67</v>
      </c>
      <c r="CG63" s="46"/>
      <c r="CH63" s="46"/>
      <c r="CI63" s="46"/>
      <c r="CJ63" s="46"/>
      <c r="CK63" s="46"/>
      <c r="CL63" s="46"/>
      <c r="CM63" s="46"/>
      <c r="CN63" s="46"/>
      <c r="CO63" s="46"/>
      <c r="CP63" s="46"/>
      <c r="CQ63" s="46"/>
      <c r="CR63" s="46"/>
      <c r="CS63" s="72" t="s">
        <v>280</v>
      </c>
      <c r="CT63" s="185"/>
      <c r="CU63" s="185"/>
      <c r="CV63" s="185"/>
      <c r="CW63" s="185"/>
      <c r="CX63" s="185"/>
      <c r="CY63" s="185"/>
      <c r="CZ63" s="185"/>
      <c r="DA63" s="185"/>
      <c r="DB63" s="185"/>
      <c r="DC63" s="185"/>
      <c r="DD63" s="185"/>
      <c r="DE63" s="185"/>
      <c r="DF63" s="69" t="s">
        <v>362</v>
      </c>
      <c r="DG63" s="70"/>
      <c r="DH63" s="70"/>
      <c r="DI63" s="70"/>
      <c r="DJ63" s="70"/>
      <c r="DK63" s="70"/>
      <c r="DL63" s="70"/>
      <c r="DM63" s="70"/>
      <c r="DN63" s="70"/>
      <c r="DO63" s="70"/>
      <c r="DP63" s="70"/>
      <c r="DQ63" s="70"/>
      <c r="DR63" s="70"/>
      <c r="DS63" s="70"/>
      <c r="DT63" s="71"/>
      <c r="DU63" s="50">
        <f>'код 180'!H17</f>
        <v>50000</v>
      </c>
      <c r="DV63" s="51"/>
      <c r="DW63" s="51"/>
      <c r="DX63" s="51"/>
      <c r="DY63" s="51"/>
      <c r="DZ63" s="51"/>
      <c r="EA63" s="51"/>
      <c r="EB63" s="51"/>
      <c r="EC63" s="51"/>
      <c r="ED63" s="51"/>
      <c r="EE63" s="51"/>
      <c r="EF63" s="51"/>
      <c r="EG63" s="51"/>
      <c r="EH63" s="50">
        <f t="shared" si="0"/>
        <v>50000</v>
      </c>
      <c r="EI63" s="51"/>
      <c r="EJ63" s="51"/>
      <c r="EK63" s="51"/>
      <c r="EL63" s="51"/>
      <c r="EM63" s="51"/>
      <c r="EN63" s="51"/>
      <c r="EO63" s="51"/>
      <c r="EP63" s="51"/>
      <c r="EQ63" s="51"/>
      <c r="ER63" s="51"/>
      <c r="ES63" s="51"/>
      <c r="ET63" s="51"/>
      <c r="EU63" s="50">
        <f t="shared" si="1"/>
        <v>50000</v>
      </c>
      <c r="EV63" s="51"/>
      <c r="EW63" s="51"/>
      <c r="EX63" s="51"/>
      <c r="EY63" s="51"/>
      <c r="EZ63" s="51"/>
      <c r="FA63" s="51"/>
      <c r="FB63" s="51"/>
      <c r="FC63" s="51"/>
      <c r="FD63" s="51"/>
      <c r="FE63" s="51"/>
      <c r="FF63" s="51"/>
      <c r="FG63" s="51"/>
      <c r="FH63" s="52"/>
      <c r="FI63" s="46"/>
      <c r="FJ63" s="46"/>
      <c r="FK63" s="46"/>
      <c r="FL63" s="46"/>
      <c r="FM63" s="46"/>
      <c r="FN63" s="46"/>
      <c r="FO63" s="46"/>
      <c r="FP63" s="46"/>
      <c r="FQ63" s="46"/>
      <c r="FR63" s="46"/>
      <c r="FS63" s="46"/>
      <c r="FT63" s="46"/>
    </row>
    <row r="64" spans="1:176" s="34" customFormat="1" ht="31.5" customHeight="1" x14ac:dyDescent="0.2">
      <c r="A64" s="44" t="s">
        <v>330</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5" t="s">
        <v>68</v>
      </c>
      <c r="BY64" s="46"/>
      <c r="BZ64" s="46"/>
      <c r="CA64" s="46"/>
      <c r="CB64" s="46"/>
      <c r="CC64" s="46"/>
      <c r="CD64" s="46"/>
      <c r="CE64" s="46"/>
      <c r="CF64" s="45" t="s">
        <v>67</v>
      </c>
      <c r="CG64" s="46"/>
      <c r="CH64" s="46"/>
      <c r="CI64" s="46"/>
      <c r="CJ64" s="46"/>
      <c r="CK64" s="46"/>
      <c r="CL64" s="46"/>
      <c r="CM64" s="46"/>
      <c r="CN64" s="46"/>
      <c r="CO64" s="46"/>
      <c r="CP64" s="46"/>
      <c r="CQ64" s="46"/>
      <c r="CR64" s="46"/>
      <c r="CS64" s="72" t="s">
        <v>280</v>
      </c>
      <c r="CT64" s="185"/>
      <c r="CU64" s="185"/>
      <c r="CV64" s="185"/>
      <c r="CW64" s="185"/>
      <c r="CX64" s="185"/>
      <c r="CY64" s="185"/>
      <c r="CZ64" s="185"/>
      <c r="DA64" s="185"/>
      <c r="DB64" s="185"/>
      <c r="DC64" s="185"/>
      <c r="DD64" s="185"/>
      <c r="DE64" s="185"/>
      <c r="DF64" s="69" t="s">
        <v>362</v>
      </c>
      <c r="DG64" s="70"/>
      <c r="DH64" s="70"/>
      <c r="DI64" s="70"/>
      <c r="DJ64" s="70"/>
      <c r="DK64" s="70"/>
      <c r="DL64" s="70"/>
      <c r="DM64" s="70"/>
      <c r="DN64" s="70"/>
      <c r="DO64" s="70"/>
      <c r="DP64" s="70"/>
      <c r="DQ64" s="70"/>
      <c r="DR64" s="70"/>
      <c r="DS64" s="70"/>
      <c r="DT64" s="71"/>
      <c r="DU64" s="50">
        <f>'код 180'!H18</f>
        <v>22000</v>
      </c>
      <c r="DV64" s="51"/>
      <c r="DW64" s="51"/>
      <c r="DX64" s="51"/>
      <c r="DY64" s="51"/>
      <c r="DZ64" s="51"/>
      <c r="EA64" s="51"/>
      <c r="EB64" s="51"/>
      <c r="EC64" s="51"/>
      <c r="ED64" s="51"/>
      <c r="EE64" s="51"/>
      <c r="EF64" s="51"/>
      <c r="EG64" s="51"/>
      <c r="EH64" s="50">
        <f t="shared" si="0"/>
        <v>22000</v>
      </c>
      <c r="EI64" s="51"/>
      <c r="EJ64" s="51"/>
      <c r="EK64" s="51"/>
      <c r="EL64" s="51"/>
      <c r="EM64" s="51"/>
      <c r="EN64" s="51"/>
      <c r="EO64" s="51"/>
      <c r="EP64" s="51"/>
      <c r="EQ64" s="51"/>
      <c r="ER64" s="51"/>
      <c r="ES64" s="51"/>
      <c r="ET64" s="51"/>
      <c r="EU64" s="50">
        <f t="shared" si="1"/>
        <v>22000</v>
      </c>
      <c r="EV64" s="51"/>
      <c r="EW64" s="51"/>
      <c r="EX64" s="51"/>
      <c r="EY64" s="51"/>
      <c r="EZ64" s="51"/>
      <c r="FA64" s="51"/>
      <c r="FB64" s="51"/>
      <c r="FC64" s="51"/>
      <c r="FD64" s="51"/>
      <c r="FE64" s="51"/>
      <c r="FF64" s="51"/>
      <c r="FG64" s="51"/>
      <c r="FH64" s="52"/>
      <c r="FI64" s="46"/>
      <c r="FJ64" s="46"/>
      <c r="FK64" s="46"/>
      <c r="FL64" s="46"/>
      <c r="FM64" s="46"/>
      <c r="FN64" s="46"/>
      <c r="FO64" s="46"/>
      <c r="FP64" s="46"/>
      <c r="FQ64" s="46"/>
      <c r="FR64" s="46"/>
      <c r="FS64" s="46"/>
      <c r="FT64" s="46"/>
    </row>
    <row r="65" spans="1:215" s="34" customFormat="1" ht="31.5" customHeight="1" x14ac:dyDescent="0.2">
      <c r="A65" s="44" t="s">
        <v>330</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5" t="s">
        <v>68</v>
      </c>
      <c r="BY65" s="46"/>
      <c r="BZ65" s="46"/>
      <c r="CA65" s="46"/>
      <c r="CB65" s="46"/>
      <c r="CC65" s="46"/>
      <c r="CD65" s="46"/>
      <c r="CE65" s="46"/>
      <c r="CF65" s="45" t="s">
        <v>67</v>
      </c>
      <c r="CG65" s="46"/>
      <c r="CH65" s="46"/>
      <c r="CI65" s="46"/>
      <c r="CJ65" s="46"/>
      <c r="CK65" s="46"/>
      <c r="CL65" s="46"/>
      <c r="CM65" s="46"/>
      <c r="CN65" s="46"/>
      <c r="CO65" s="46"/>
      <c r="CP65" s="46"/>
      <c r="CQ65" s="46"/>
      <c r="CR65" s="46"/>
      <c r="CS65" s="45" t="s">
        <v>280</v>
      </c>
      <c r="CT65" s="46"/>
      <c r="CU65" s="46"/>
      <c r="CV65" s="46"/>
      <c r="CW65" s="46"/>
      <c r="CX65" s="46"/>
      <c r="CY65" s="46"/>
      <c r="CZ65" s="46"/>
      <c r="DA65" s="46"/>
      <c r="DB65" s="46"/>
      <c r="DC65" s="46"/>
      <c r="DD65" s="46"/>
      <c r="DE65" s="46"/>
      <c r="DF65" s="47" t="s">
        <v>362</v>
      </c>
      <c r="DG65" s="48"/>
      <c r="DH65" s="48"/>
      <c r="DI65" s="48"/>
      <c r="DJ65" s="48"/>
      <c r="DK65" s="48"/>
      <c r="DL65" s="48"/>
      <c r="DM65" s="48"/>
      <c r="DN65" s="48"/>
      <c r="DO65" s="48"/>
      <c r="DP65" s="48"/>
      <c r="DQ65" s="48"/>
      <c r="DR65" s="48"/>
      <c r="DS65" s="48"/>
      <c r="DT65" s="49"/>
      <c r="DU65" s="50">
        <f>'код 180'!H20</f>
        <v>63000</v>
      </c>
      <c r="DV65" s="51"/>
      <c r="DW65" s="51"/>
      <c r="DX65" s="51"/>
      <c r="DY65" s="51"/>
      <c r="DZ65" s="51"/>
      <c r="EA65" s="51"/>
      <c r="EB65" s="51"/>
      <c r="EC65" s="51"/>
      <c r="ED65" s="51"/>
      <c r="EE65" s="51"/>
      <c r="EF65" s="51"/>
      <c r="EG65" s="51"/>
      <c r="EH65" s="50">
        <f t="shared" si="0"/>
        <v>63000</v>
      </c>
      <c r="EI65" s="51"/>
      <c r="EJ65" s="51"/>
      <c r="EK65" s="51"/>
      <c r="EL65" s="51"/>
      <c r="EM65" s="51"/>
      <c r="EN65" s="51"/>
      <c r="EO65" s="51"/>
      <c r="EP65" s="51"/>
      <c r="EQ65" s="51"/>
      <c r="ER65" s="51"/>
      <c r="ES65" s="51"/>
      <c r="ET65" s="51"/>
      <c r="EU65" s="50">
        <f t="shared" si="1"/>
        <v>63000</v>
      </c>
      <c r="EV65" s="51"/>
      <c r="EW65" s="51"/>
      <c r="EX65" s="51"/>
      <c r="EY65" s="51"/>
      <c r="EZ65" s="51"/>
      <c r="FA65" s="51"/>
      <c r="FB65" s="51"/>
      <c r="FC65" s="51"/>
      <c r="FD65" s="51"/>
      <c r="FE65" s="51"/>
      <c r="FF65" s="51"/>
      <c r="FG65" s="51"/>
      <c r="FH65" s="52"/>
      <c r="FI65" s="46"/>
      <c r="FJ65" s="46"/>
      <c r="FK65" s="46"/>
      <c r="FL65" s="46"/>
      <c r="FM65" s="46"/>
      <c r="FN65" s="46"/>
      <c r="FO65" s="46"/>
      <c r="FP65" s="46"/>
      <c r="FQ65" s="46"/>
      <c r="FR65" s="46"/>
      <c r="FS65" s="46"/>
      <c r="FT65" s="46"/>
    </row>
    <row r="66" spans="1:215" s="39" customFormat="1" ht="31.5" customHeight="1" x14ac:dyDescent="0.2">
      <c r="A66" s="44" t="s">
        <v>336</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5" t="s">
        <v>68</v>
      </c>
      <c r="BY66" s="46"/>
      <c r="BZ66" s="46"/>
      <c r="CA66" s="46"/>
      <c r="CB66" s="46"/>
      <c r="CC66" s="46"/>
      <c r="CD66" s="46"/>
      <c r="CE66" s="46"/>
      <c r="CF66" s="45" t="s">
        <v>67</v>
      </c>
      <c r="CG66" s="46"/>
      <c r="CH66" s="46"/>
      <c r="CI66" s="46"/>
      <c r="CJ66" s="46"/>
      <c r="CK66" s="46"/>
      <c r="CL66" s="46"/>
      <c r="CM66" s="46"/>
      <c r="CN66" s="46"/>
      <c r="CO66" s="46"/>
      <c r="CP66" s="46"/>
      <c r="CQ66" s="46"/>
      <c r="CR66" s="46"/>
      <c r="CS66" s="45" t="s">
        <v>280</v>
      </c>
      <c r="CT66" s="46"/>
      <c r="CU66" s="46"/>
      <c r="CV66" s="46"/>
      <c r="CW66" s="46"/>
      <c r="CX66" s="46"/>
      <c r="CY66" s="46"/>
      <c r="CZ66" s="46"/>
      <c r="DA66" s="46"/>
      <c r="DB66" s="46"/>
      <c r="DC66" s="46"/>
      <c r="DD66" s="46"/>
      <c r="DE66" s="46"/>
      <c r="DF66" s="47" t="s">
        <v>363</v>
      </c>
      <c r="DG66" s="48"/>
      <c r="DH66" s="48"/>
      <c r="DI66" s="48"/>
      <c r="DJ66" s="48"/>
      <c r="DK66" s="48"/>
      <c r="DL66" s="48"/>
      <c r="DM66" s="48"/>
      <c r="DN66" s="48"/>
      <c r="DO66" s="48"/>
      <c r="DP66" s="48"/>
      <c r="DQ66" s="48"/>
      <c r="DR66" s="48"/>
      <c r="DS66" s="48"/>
      <c r="DT66" s="49"/>
      <c r="DU66" s="50">
        <f>'код 180'!H19</f>
        <v>12000</v>
      </c>
      <c r="DV66" s="51"/>
      <c r="DW66" s="51"/>
      <c r="DX66" s="51"/>
      <c r="DY66" s="51"/>
      <c r="DZ66" s="51"/>
      <c r="EA66" s="51"/>
      <c r="EB66" s="51"/>
      <c r="EC66" s="51"/>
      <c r="ED66" s="51"/>
      <c r="EE66" s="51"/>
      <c r="EF66" s="51"/>
      <c r="EG66" s="51"/>
      <c r="EH66" s="50">
        <f t="shared" ref="EH66" si="2">DU66</f>
        <v>12000</v>
      </c>
      <c r="EI66" s="51"/>
      <c r="EJ66" s="51"/>
      <c r="EK66" s="51"/>
      <c r="EL66" s="51"/>
      <c r="EM66" s="51"/>
      <c r="EN66" s="51"/>
      <c r="EO66" s="51"/>
      <c r="EP66" s="51"/>
      <c r="EQ66" s="51"/>
      <c r="ER66" s="51"/>
      <c r="ES66" s="51"/>
      <c r="ET66" s="51"/>
      <c r="EU66" s="50">
        <f t="shared" ref="EU66" si="3">EH66</f>
        <v>12000</v>
      </c>
      <c r="EV66" s="51"/>
      <c r="EW66" s="51"/>
      <c r="EX66" s="51"/>
      <c r="EY66" s="51"/>
      <c r="EZ66" s="51"/>
      <c r="FA66" s="51"/>
      <c r="FB66" s="51"/>
      <c r="FC66" s="51"/>
      <c r="FD66" s="51"/>
      <c r="FE66" s="51"/>
      <c r="FF66" s="51"/>
      <c r="FG66" s="51"/>
      <c r="FH66" s="52"/>
      <c r="FI66" s="46"/>
      <c r="FJ66" s="46"/>
      <c r="FK66" s="46"/>
      <c r="FL66" s="46"/>
      <c r="FM66" s="46"/>
      <c r="FN66" s="46"/>
      <c r="FO66" s="46"/>
      <c r="FP66" s="46"/>
      <c r="FQ66" s="46"/>
      <c r="FR66" s="46"/>
      <c r="FS66" s="46"/>
      <c r="FT66" s="46"/>
    </row>
    <row r="67" spans="1:215" s="34" customFormat="1" ht="31.5" customHeight="1" x14ac:dyDescent="0.2">
      <c r="A67" s="44" t="s">
        <v>336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5" t="s">
        <v>68</v>
      </c>
      <c r="BY67" s="46"/>
      <c r="BZ67" s="46"/>
      <c r="CA67" s="46"/>
      <c r="CB67" s="46"/>
      <c r="CC67" s="46"/>
      <c r="CD67" s="46"/>
      <c r="CE67" s="46"/>
      <c r="CF67" s="45" t="s">
        <v>67</v>
      </c>
      <c r="CG67" s="46"/>
      <c r="CH67" s="46"/>
      <c r="CI67" s="46"/>
      <c r="CJ67" s="46"/>
      <c r="CK67" s="46"/>
      <c r="CL67" s="46"/>
      <c r="CM67" s="46"/>
      <c r="CN67" s="46"/>
      <c r="CO67" s="46"/>
      <c r="CP67" s="46"/>
      <c r="CQ67" s="46"/>
      <c r="CR67" s="46"/>
      <c r="CS67" s="45" t="s">
        <v>280</v>
      </c>
      <c r="CT67" s="46"/>
      <c r="CU67" s="46"/>
      <c r="CV67" s="46"/>
      <c r="CW67" s="46"/>
      <c r="CX67" s="46"/>
      <c r="CY67" s="46"/>
      <c r="CZ67" s="46"/>
      <c r="DA67" s="46"/>
      <c r="DB67" s="46"/>
      <c r="DC67" s="46"/>
      <c r="DD67" s="46"/>
      <c r="DE67" s="46"/>
      <c r="DF67" s="47" t="s">
        <v>363</v>
      </c>
      <c r="DG67" s="48"/>
      <c r="DH67" s="48"/>
      <c r="DI67" s="48"/>
      <c r="DJ67" s="48"/>
      <c r="DK67" s="48"/>
      <c r="DL67" s="48"/>
      <c r="DM67" s="48"/>
      <c r="DN67" s="48"/>
      <c r="DO67" s="48"/>
      <c r="DP67" s="48"/>
      <c r="DQ67" s="48"/>
      <c r="DR67" s="48"/>
      <c r="DS67" s="48"/>
      <c r="DT67" s="49"/>
      <c r="DU67" s="50">
        <f>'код 180'!H21</f>
        <v>102700</v>
      </c>
      <c r="DV67" s="51"/>
      <c r="DW67" s="51"/>
      <c r="DX67" s="51"/>
      <c r="DY67" s="51"/>
      <c r="DZ67" s="51"/>
      <c r="EA67" s="51"/>
      <c r="EB67" s="51"/>
      <c r="EC67" s="51"/>
      <c r="ED67" s="51"/>
      <c r="EE67" s="51"/>
      <c r="EF67" s="51"/>
      <c r="EG67" s="51"/>
      <c r="EH67" s="50">
        <f t="shared" si="0"/>
        <v>102700</v>
      </c>
      <c r="EI67" s="51"/>
      <c r="EJ67" s="51"/>
      <c r="EK67" s="51"/>
      <c r="EL67" s="51"/>
      <c r="EM67" s="51"/>
      <c r="EN67" s="51"/>
      <c r="EO67" s="51"/>
      <c r="EP67" s="51"/>
      <c r="EQ67" s="51"/>
      <c r="ER67" s="51"/>
      <c r="ES67" s="51"/>
      <c r="ET67" s="51"/>
      <c r="EU67" s="50">
        <f t="shared" si="1"/>
        <v>102700</v>
      </c>
      <c r="EV67" s="51"/>
      <c r="EW67" s="51"/>
      <c r="EX67" s="51"/>
      <c r="EY67" s="51"/>
      <c r="EZ67" s="51"/>
      <c r="FA67" s="51"/>
      <c r="FB67" s="51"/>
      <c r="FC67" s="51"/>
      <c r="FD67" s="51"/>
      <c r="FE67" s="51"/>
      <c r="FF67" s="51"/>
      <c r="FG67" s="51"/>
      <c r="FH67" s="52"/>
      <c r="FI67" s="46"/>
      <c r="FJ67" s="46"/>
      <c r="FK67" s="46"/>
      <c r="FL67" s="46"/>
      <c r="FM67" s="46"/>
      <c r="FN67" s="46"/>
      <c r="FO67" s="46"/>
      <c r="FP67" s="46"/>
      <c r="FQ67" s="46"/>
      <c r="FR67" s="46"/>
      <c r="FS67" s="46"/>
      <c r="FT67" s="46"/>
    </row>
    <row r="68" spans="1:215" ht="22.5" customHeight="1" x14ac:dyDescent="0.2">
      <c r="A68" s="152" t="s">
        <v>329</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72" t="s">
        <v>68</v>
      </c>
      <c r="BY68" s="185"/>
      <c r="BZ68" s="185"/>
      <c r="CA68" s="185"/>
      <c r="CB68" s="185"/>
      <c r="CC68" s="185"/>
      <c r="CD68" s="185"/>
      <c r="CE68" s="185"/>
      <c r="CF68" s="72" t="s">
        <v>67</v>
      </c>
      <c r="CG68" s="185"/>
      <c r="CH68" s="185"/>
      <c r="CI68" s="185"/>
      <c r="CJ68" s="185"/>
      <c r="CK68" s="185"/>
      <c r="CL68" s="185"/>
      <c r="CM68" s="185"/>
      <c r="CN68" s="185"/>
      <c r="CO68" s="185"/>
      <c r="CP68" s="185"/>
      <c r="CQ68" s="185"/>
      <c r="CR68" s="185"/>
      <c r="CS68" s="72" t="s">
        <v>280</v>
      </c>
      <c r="CT68" s="185"/>
      <c r="CU68" s="185"/>
      <c r="CV68" s="185"/>
      <c r="CW68" s="185"/>
      <c r="CX68" s="185"/>
      <c r="CY68" s="185"/>
      <c r="CZ68" s="185"/>
      <c r="DA68" s="185"/>
      <c r="DB68" s="185"/>
      <c r="DC68" s="185"/>
      <c r="DD68" s="185"/>
      <c r="DE68" s="185"/>
      <c r="DF68" s="69" t="s">
        <v>361</v>
      </c>
      <c r="DG68" s="70"/>
      <c r="DH68" s="70"/>
      <c r="DI68" s="70"/>
      <c r="DJ68" s="70"/>
      <c r="DK68" s="70"/>
      <c r="DL68" s="70"/>
      <c r="DM68" s="70"/>
      <c r="DN68" s="70"/>
      <c r="DO68" s="70"/>
      <c r="DP68" s="70"/>
      <c r="DQ68" s="70"/>
      <c r="DR68" s="70"/>
      <c r="DS68" s="70"/>
      <c r="DT68" s="71"/>
      <c r="DU68" s="59">
        <f>'код 180'!H15</f>
        <v>10000</v>
      </c>
      <c r="DV68" s="193"/>
      <c r="DW68" s="193"/>
      <c r="DX68" s="193"/>
      <c r="DY68" s="193"/>
      <c r="DZ68" s="193"/>
      <c r="EA68" s="193"/>
      <c r="EB68" s="193"/>
      <c r="EC68" s="193"/>
      <c r="ED68" s="193"/>
      <c r="EE68" s="193"/>
      <c r="EF68" s="193"/>
      <c r="EG68" s="193"/>
      <c r="EH68" s="59">
        <f t="shared" si="0"/>
        <v>10000</v>
      </c>
      <c r="EI68" s="193"/>
      <c r="EJ68" s="193"/>
      <c r="EK68" s="193"/>
      <c r="EL68" s="193"/>
      <c r="EM68" s="193"/>
      <c r="EN68" s="193"/>
      <c r="EO68" s="193"/>
      <c r="EP68" s="193"/>
      <c r="EQ68" s="193"/>
      <c r="ER68" s="193"/>
      <c r="ES68" s="193"/>
      <c r="ET68" s="193"/>
      <c r="EU68" s="59">
        <f t="shared" si="1"/>
        <v>10000</v>
      </c>
      <c r="EV68" s="193"/>
      <c r="EW68" s="193"/>
      <c r="EX68" s="193"/>
      <c r="EY68" s="193"/>
      <c r="EZ68" s="193"/>
      <c r="FA68" s="193"/>
      <c r="FB68" s="193"/>
      <c r="FC68" s="193"/>
      <c r="FD68" s="193"/>
      <c r="FE68" s="193"/>
      <c r="FF68" s="193"/>
      <c r="FG68" s="193"/>
      <c r="FH68" s="190"/>
      <c r="FI68" s="185"/>
      <c r="FJ68" s="185"/>
      <c r="FK68" s="185"/>
      <c r="FL68" s="185"/>
      <c r="FM68" s="185"/>
      <c r="FN68" s="185"/>
      <c r="FO68" s="185"/>
      <c r="FP68" s="185"/>
      <c r="FQ68" s="185"/>
      <c r="FR68" s="185"/>
      <c r="FS68" s="185"/>
      <c r="FT68" s="185"/>
    </row>
    <row r="69" spans="1:215" ht="11.1" customHeight="1" x14ac:dyDescent="0.2">
      <c r="A69" s="44" t="s">
        <v>69</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45" t="s">
        <v>70</v>
      </c>
      <c r="BY69" s="45"/>
      <c r="BZ69" s="45"/>
      <c r="CA69" s="45"/>
      <c r="CB69" s="45"/>
      <c r="CC69" s="45"/>
      <c r="CD69" s="45"/>
      <c r="CE69" s="45"/>
      <c r="CF69" s="45" t="s">
        <v>67</v>
      </c>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61"/>
      <c r="DG69" s="61"/>
      <c r="DH69" s="61"/>
      <c r="DI69" s="61"/>
      <c r="DJ69" s="61"/>
      <c r="DK69" s="61"/>
      <c r="DL69" s="61"/>
      <c r="DM69" s="61"/>
      <c r="DN69" s="61"/>
      <c r="DO69" s="61"/>
      <c r="DP69" s="61"/>
      <c r="DQ69" s="61"/>
      <c r="DR69" s="61"/>
      <c r="DS69" s="61"/>
      <c r="DT69" s="61"/>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60"/>
      <c r="FI69" s="60"/>
      <c r="FJ69" s="60"/>
      <c r="FK69" s="60"/>
      <c r="FL69" s="60"/>
      <c r="FM69" s="60"/>
      <c r="FN69" s="60"/>
      <c r="FO69" s="60"/>
      <c r="FP69" s="60"/>
      <c r="FQ69" s="60"/>
      <c r="FR69" s="60"/>
      <c r="FS69" s="60"/>
      <c r="FT69" s="60"/>
    </row>
    <row r="70" spans="1:215" ht="11.1" customHeight="1" x14ac:dyDescent="0.2">
      <c r="A70" s="44" t="s">
        <v>71</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45" t="s">
        <v>72</v>
      </c>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61"/>
      <c r="DG70" s="61"/>
      <c r="DH70" s="61"/>
      <c r="DI70" s="61"/>
      <c r="DJ70" s="61"/>
      <c r="DK70" s="61"/>
      <c r="DL70" s="61"/>
      <c r="DM70" s="61"/>
      <c r="DN70" s="61"/>
      <c r="DO70" s="61"/>
      <c r="DP70" s="61"/>
      <c r="DQ70" s="61"/>
      <c r="DR70" s="61"/>
      <c r="DS70" s="61"/>
      <c r="DT70" s="61"/>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60"/>
      <c r="FI70" s="60"/>
      <c r="FJ70" s="60"/>
      <c r="FK70" s="60"/>
      <c r="FL70" s="60"/>
      <c r="FM70" s="60"/>
      <c r="FN70" s="60"/>
      <c r="FO70" s="60"/>
      <c r="FP70" s="60"/>
      <c r="FQ70" s="60"/>
      <c r="FR70" s="60"/>
      <c r="FS70" s="60"/>
      <c r="FT70" s="60"/>
    </row>
    <row r="71" spans="1:215" ht="11.1" customHeight="1" x14ac:dyDescent="0.2">
      <c r="A71" s="53" t="s">
        <v>52</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62"/>
      <c r="DG71" s="62"/>
      <c r="DH71" s="62"/>
      <c r="DI71" s="62"/>
      <c r="DJ71" s="62"/>
      <c r="DK71" s="62"/>
      <c r="DL71" s="62"/>
      <c r="DM71" s="62"/>
      <c r="DN71" s="62"/>
      <c r="DO71" s="62"/>
      <c r="DP71" s="62"/>
      <c r="DQ71" s="62"/>
      <c r="DR71" s="62"/>
      <c r="DS71" s="62"/>
      <c r="DT71" s="62"/>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60"/>
      <c r="FI71" s="60"/>
      <c r="FJ71" s="60"/>
      <c r="FK71" s="60"/>
      <c r="FL71" s="60"/>
      <c r="FM71" s="60"/>
      <c r="FN71" s="60"/>
      <c r="FO71" s="60"/>
      <c r="FP71" s="60"/>
      <c r="FQ71" s="60"/>
      <c r="FR71" s="60"/>
      <c r="FS71" s="60"/>
      <c r="FT71" s="60"/>
    </row>
    <row r="72" spans="1:215" ht="11.1" hidden="1" customHeight="1" x14ac:dyDescent="0.2">
      <c r="A72" s="44"/>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61"/>
      <c r="DG72" s="61"/>
      <c r="DH72" s="61"/>
      <c r="DI72" s="61"/>
      <c r="DJ72" s="61"/>
      <c r="DK72" s="61"/>
      <c r="DL72" s="61"/>
      <c r="DM72" s="61"/>
      <c r="DN72" s="61"/>
      <c r="DO72" s="61"/>
      <c r="DP72" s="61"/>
      <c r="DQ72" s="61"/>
      <c r="DR72" s="61"/>
      <c r="DS72" s="61"/>
      <c r="DT72" s="61"/>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60"/>
      <c r="FI72" s="60"/>
      <c r="FJ72" s="60"/>
      <c r="FK72" s="60"/>
      <c r="FL72" s="60"/>
      <c r="FM72" s="60"/>
      <c r="FN72" s="60"/>
      <c r="FO72" s="60"/>
      <c r="FP72" s="60"/>
      <c r="FQ72" s="60"/>
      <c r="FR72" s="60"/>
      <c r="FS72" s="60"/>
      <c r="FT72" s="60"/>
    </row>
    <row r="73" spans="1:215" ht="12.75" customHeight="1" x14ac:dyDescent="0.2">
      <c r="A73" s="44" t="s">
        <v>73</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45" t="s">
        <v>74</v>
      </c>
      <c r="BY73" s="45"/>
      <c r="BZ73" s="45"/>
      <c r="CA73" s="45"/>
      <c r="CB73" s="45"/>
      <c r="CC73" s="45"/>
      <c r="CD73" s="45"/>
      <c r="CE73" s="45"/>
      <c r="CF73" s="45" t="s">
        <v>44</v>
      </c>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61"/>
      <c r="DG73" s="61"/>
      <c r="DH73" s="61"/>
      <c r="DI73" s="61"/>
      <c r="DJ73" s="61"/>
      <c r="DK73" s="61"/>
      <c r="DL73" s="61"/>
      <c r="DM73" s="61"/>
      <c r="DN73" s="61"/>
      <c r="DO73" s="61"/>
      <c r="DP73" s="61"/>
      <c r="DQ73" s="61"/>
      <c r="DR73" s="61"/>
      <c r="DS73" s="61"/>
      <c r="DT73" s="61"/>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60"/>
      <c r="FI73" s="60"/>
      <c r="FJ73" s="60"/>
      <c r="FK73" s="60"/>
      <c r="FL73" s="60"/>
      <c r="FM73" s="60"/>
      <c r="FN73" s="60"/>
      <c r="FO73" s="60"/>
      <c r="FP73" s="60"/>
      <c r="FQ73" s="60"/>
      <c r="FR73" s="60"/>
      <c r="FS73" s="60"/>
      <c r="FT73" s="60"/>
    </row>
    <row r="74" spans="1:215" ht="33.75" customHeight="1" x14ac:dyDescent="0.2">
      <c r="A74" s="44" t="s">
        <v>75</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45" t="s">
        <v>76</v>
      </c>
      <c r="BY74" s="45"/>
      <c r="BZ74" s="45"/>
      <c r="CA74" s="45"/>
      <c r="CB74" s="45"/>
      <c r="CC74" s="45"/>
      <c r="CD74" s="45"/>
      <c r="CE74" s="45"/>
      <c r="CF74" s="45" t="s">
        <v>77</v>
      </c>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61"/>
      <c r="DG74" s="61"/>
      <c r="DH74" s="61"/>
      <c r="DI74" s="61"/>
      <c r="DJ74" s="61"/>
      <c r="DK74" s="61"/>
      <c r="DL74" s="61"/>
      <c r="DM74" s="61"/>
      <c r="DN74" s="61"/>
      <c r="DO74" s="61"/>
      <c r="DP74" s="61"/>
      <c r="DQ74" s="61"/>
      <c r="DR74" s="61"/>
      <c r="DS74" s="61"/>
      <c r="DT74" s="61"/>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60" t="s">
        <v>44</v>
      </c>
      <c r="FI74" s="60"/>
      <c r="FJ74" s="60"/>
      <c r="FK74" s="60"/>
      <c r="FL74" s="60"/>
      <c r="FM74" s="60"/>
      <c r="FN74" s="60"/>
      <c r="FO74" s="60"/>
      <c r="FP74" s="60"/>
      <c r="FQ74" s="60"/>
      <c r="FR74" s="60"/>
      <c r="FS74" s="60"/>
      <c r="FT74" s="60"/>
    </row>
    <row r="75" spans="1:215" ht="11.1" hidden="1" customHeight="1" x14ac:dyDescent="0.2">
      <c r="A75" s="44"/>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61"/>
      <c r="DG75" s="61"/>
      <c r="DH75" s="61"/>
      <c r="DI75" s="61"/>
      <c r="DJ75" s="61"/>
      <c r="DK75" s="61"/>
      <c r="DL75" s="61"/>
      <c r="DM75" s="61"/>
      <c r="DN75" s="61"/>
      <c r="DO75" s="61"/>
      <c r="DP75" s="61"/>
      <c r="DQ75" s="61"/>
      <c r="DR75" s="61"/>
      <c r="DS75" s="61"/>
      <c r="DT75" s="61"/>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60"/>
      <c r="FI75" s="60"/>
      <c r="FJ75" s="60"/>
      <c r="FK75" s="60"/>
      <c r="FL75" s="60"/>
      <c r="FM75" s="60"/>
      <c r="FN75" s="60"/>
      <c r="FO75" s="60"/>
      <c r="FP75" s="60"/>
      <c r="FQ75" s="60"/>
      <c r="FR75" s="60"/>
      <c r="FS75" s="60"/>
      <c r="FT75" s="60"/>
    </row>
    <row r="76" spans="1:215" ht="11.1" customHeight="1" x14ac:dyDescent="0.2">
      <c r="A76" s="126" t="s">
        <v>78</v>
      </c>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38" t="s">
        <v>79</v>
      </c>
      <c r="BY76" s="138"/>
      <c r="BZ76" s="138"/>
      <c r="CA76" s="138"/>
      <c r="CB76" s="138"/>
      <c r="CC76" s="138"/>
      <c r="CD76" s="138"/>
      <c r="CE76" s="138"/>
      <c r="CF76" s="138" t="s">
        <v>44</v>
      </c>
      <c r="CG76" s="138"/>
      <c r="CH76" s="138"/>
      <c r="CI76" s="138"/>
      <c r="CJ76" s="138"/>
      <c r="CK76" s="138"/>
      <c r="CL76" s="138"/>
      <c r="CM76" s="138"/>
      <c r="CN76" s="138"/>
      <c r="CO76" s="138"/>
      <c r="CP76" s="138"/>
      <c r="CQ76" s="138"/>
      <c r="CR76" s="138"/>
      <c r="CS76" s="138" t="s">
        <v>281</v>
      </c>
      <c r="CT76" s="138"/>
      <c r="CU76" s="138"/>
      <c r="CV76" s="138"/>
      <c r="CW76" s="138"/>
      <c r="CX76" s="138"/>
      <c r="CY76" s="138"/>
      <c r="CZ76" s="138"/>
      <c r="DA76" s="138"/>
      <c r="DB76" s="138"/>
      <c r="DC76" s="138"/>
      <c r="DD76" s="138"/>
      <c r="DE76" s="138"/>
      <c r="DF76" s="73"/>
      <c r="DG76" s="73"/>
      <c r="DH76" s="73"/>
      <c r="DI76" s="73"/>
      <c r="DJ76" s="73"/>
      <c r="DK76" s="73"/>
      <c r="DL76" s="73"/>
      <c r="DM76" s="73"/>
      <c r="DN76" s="73"/>
      <c r="DO76" s="73"/>
      <c r="DP76" s="73"/>
      <c r="DQ76" s="73"/>
      <c r="DR76" s="73"/>
      <c r="DS76" s="73"/>
      <c r="DT76" s="73"/>
      <c r="DU76" s="159">
        <f>DU77+DU105+DU115</f>
        <v>24429700</v>
      </c>
      <c r="DV76" s="159"/>
      <c r="DW76" s="159"/>
      <c r="DX76" s="159"/>
      <c r="DY76" s="159"/>
      <c r="DZ76" s="159"/>
      <c r="EA76" s="159"/>
      <c r="EB76" s="159"/>
      <c r="EC76" s="159"/>
      <c r="ED76" s="159"/>
      <c r="EE76" s="159"/>
      <c r="EF76" s="159"/>
      <c r="EG76" s="159"/>
      <c r="EH76" s="149">
        <f>EH77+EH105+EH115</f>
        <v>37786600</v>
      </c>
      <c r="EI76" s="149"/>
      <c r="EJ76" s="149"/>
      <c r="EK76" s="149"/>
      <c r="EL76" s="149"/>
      <c r="EM76" s="149"/>
      <c r="EN76" s="149"/>
      <c r="EO76" s="149"/>
      <c r="EP76" s="149"/>
      <c r="EQ76" s="149"/>
      <c r="ER76" s="149"/>
      <c r="ES76" s="149"/>
      <c r="ET76" s="149"/>
      <c r="EU76" s="149">
        <f>EU77+EU105+EU115</f>
        <v>37786600</v>
      </c>
      <c r="EV76" s="149"/>
      <c r="EW76" s="149"/>
      <c r="EX76" s="149"/>
      <c r="EY76" s="149"/>
      <c r="EZ76" s="149"/>
      <c r="FA76" s="149"/>
      <c r="FB76" s="149"/>
      <c r="FC76" s="149"/>
      <c r="FD76" s="149"/>
      <c r="FE76" s="149"/>
      <c r="FF76" s="149"/>
      <c r="FG76" s="149"/>
      <c r="FH76" s="60"/>
      <c r="FI76" s="60"/>
      <c r="FJ76" s="60"/>
      <c r="FK76" s="60"/>
      <c r="FL76" s="60"/>
      <c r="FM76" s="60"/>
      <c r="FN76" s="60"/>
      <c r="FO76" s="60"/>
      <c r="FP76" s="60"/>
      <c r="FQ76" s="60"/>
      <c r="FR76" s="60"/>
      <c r="FS76" s="60"/>
      <c r="FT76" s="60"/>
    </row>
    <row r="77" spans="1:215" ht="22.5" customHeight="1" x14ac:dyDescent="0.2">
      <c r="A77" s="44" t="s">
        <v>80</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45" t="s">
        <v>81</v>
      </c>
      <c r="BY77" s="45"/>
      <c r="BZ77" s="45"/>
      <c r="CA77" s="45"/>
      <c r="CB77" s="45"/>
      <c r="CC77" s="45"/>
      <c r="CD77" s="45"/>
      <c r="CE77" s="45"/>
      <c r="CF77" s="45" t="s">
        <v>44</v>
      </c>
      <c r="CG77" s="45"/>
      <c r="CH77" s="45"/>
      <c r="CI77" s="45"/>
      <c r="CJ77" s="45"/>
      <c r="CK77" s="45"/>
      <c r="CL77" s="45"/>
      <c r="CM77" s="45"/>
      <c r="CN77" s="45"/>
      <c r="CO77" s="45"/>
      <c r="CP77" s="45"/>
      <c r="CQ77" s="45"/>
      <c r="CR77" s="45"/>
      <c r="CS77" s="45" t="s">
        <v>282</v>
      </c>
      <c r="CT77" s="45"/>
      <c r="CU77" s="45"/>
      <c r="CV77" s="45"/>
      <c r="CW77" s="45"/>
      <c r="CX77" s="45"/>
      <c r="CY77" s="45"/>
      <c r="CZ77" s="45"/>
      <c r="DA77" s="45"/>
      <c r="DB77" s="45"/>
      <c r="DC77" s="45"/>
      <c r="DD77" s="45"/>
      <c r="DE77" s="45"/>
      <c r="DF77" s="61"/>
      <c r="DG77" s="61"/>
      <c r="DH77" s="61"/>
      <c r="DI77" s="61"/>
      <c r="DJ77" s="61"/>
      <c r="DK77" s="61"/>
      <c r="DL77" s="61"/>
      <c r="DM77" s="61"/>
      <c r="DN77" s="61"/>
      <c r="DO77" s="61"/>
      <c r="DP77" s="61"/>
      <c r="DQ77" s="61"/>
      <c r="DR77" s="61"/>
      <c r="DS77" s="61"/>
      <c r="DT77" s="61"/>
      <c r="DU77" s="157">
        <f>DU78</f>
        <v>21108900</v>
      </c>
      <c r="DV77" s="157"/>
      <c r="DW77" s="157"/>
      <c r="DX77" s="157"/>
      <c r="DY77" s="157"/>
      <c r="DZ77" s="157"/>
      <c r="EA77" s="157"/>
      <c r="EB77" s="157"/>
      <c r="EC77" s="157"/>
      <c r="ED77" s="157"/>
      <c r="EE77" s="157"/>
      <c r="EF77" s="157"/>
      <c r="EG77" s="157"/>
      <c r="EH77" s="50">
        <f>EH78+EH86+EH83</f>
        <v>34465800</v>
      </c>
      <c r="EI77" s="50"/>
      <c r="EJ77" s="50"/>
      <c r="EK77" s="50"/>
      <c r="EL77" s="50"/>
      <c r="EM77" s="50"/>
      <c r="EN77" s="50"/>
      <c r="EO77" s="50"/>
      <c r="EP77" s="50"/>
      <c r="EQ77" s="50"/>
      <c r="ER77" s="50"/>
      <c r="ES77" s="50"/>
      <c r="ET77" s="50"/>
      <c r="EU77" s="50">
        <f>EU78+EU86+EU83</f>
        <v>34465800</v>
      </c>
      <c r="EV77" s="50"/>
      <c r="EW77" s="50"/>
      <c r="EX77" s="50"/>
      <c r="EY77" s="50"/>
      <c r="EZ77" s="50"/>
      <c r="FA77" s="50"/>
      <c r="FB77" s="50"/>
      <c r="FC77" s="50"/>
      <c r="FD77" s="50"/>
      <c r="FE77" s="50"/>
      <c r="FF77" s="50"/>
      <c r="FG77" s="50"/>
      <c r="FH77" s="60" t="s">
        <v>44</v>
      </c>
      <c r="FI77" s="60"/>
      <c r="FJ77" s="60"/>
      <c r="FK77" s="60"/>
      <c r="FL77" s="60"/>
      <c r="FM77" s="60"/>
      <c r="FN77" s="60"/>
      <c r="FO77" s="60"/>
      <c r="FP77" s="60"/>
      <c r="FQ77" s="60"/>
      <c r="FR77" s="60"/>
      <c r="FS77" s="60"/>
      <c r="FT77" s="60"/>
    </row>
    <row r="78" spans="1:215" ht="22.5" customHeight="1" x14ac:dyDescent="0.2">
      <c r="A78" s="44" t="s">
        <v>82</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45" t="s">
        <v>83</v>
      </c>
      <c r="BY78" s="45"/>
      <c r="BZ78" s="45"/>
      <c r="CA78" s="45"/>
      <c r="CB78" s="45"/>
      <c r="CC78" s="45"/>
      <c r="CD78" s="45"/>
      <c r="CE78" s="45"/>
      <c r="CF78" s="45" t="s">
        <v>84</v>
      </c>
      <c r="CG78" s="45"/>
      <c r="CH78" s="45"/>
      <c r="CI78" s="45"/>
      <c r="CJ78" s="45"/>
      <c r="CK78" s="45"/>
      <c r="CL78" s="45"/>
      <c r="CM78" s="45"/>
      <c r="CN78" s="45"/>
      <c r="CO78" s="45"/>
      <c r="CP78" s="45"/>
      <c r="CQ78" s="45"/>
      <c r="CR78" s="45"/>
      <c r="CS78" s="45" t="s">
        <v>283</v>
      </c>
      <c r="CT78" s="45"/>
      <c r="CU78" s="45"/>
      <c r="CV78" s="45"/>
      <c r="CW78" s="45"/>
      <c r="CX78" s="45"/>
      <c r="CY78" s="45"/>
      <c r="CZ78" s="45"/>
      <c r="DA78" s="45"/>
      <c r="DB78" s="45"/>
      <c r="DC78" s="45"/>
      <c r="DD78" s="45"/>
      <c r="DE78" s="45"/>
      <c r="DF78" s="61"/>
      <c r="DG78" s="61"/>
      <c r="DH78" s="61"/>
      <c r="DI78" s="61"/>
      <c r="DJ78" s="61"/>
      <c r="DK78" s="61"/>
      <c r="DL78" s="61"/>
      <c r="DM78" s="61"/>
      <c r="DN78" s="61"/>
      <c r="DO78" s="61"/>
      <c r="DP78" s="61"/>
      <c r="DQ78" s="61"/>
      <c r="DR78" s="61"/>
      <c r="DS78" s="61"/>
      <c r="DT78" s="61"/>
      <c r="DU78" s="157">
        <f>SUM(DU79:EG83)</f>
        <v>21108900</v>
      </c>
      <c r="DV78" s="157"/>
      <c r="DW78" s="157"/>
      <c r="DX78" s="157"/>
      <c r="DY78" s="157"/>
      <c r="DZ78" s="157"/>
      <c r="EA78" s="157"/>
      <c r="EB78" s="157"/>
      <c r="EC78" s="157"/>
      <c r="ED78" s="157"/>
      <c r="EE78" s="157"/>
      <c r="EF78" s="157"/>
      <c r="EG78" s="157"/>
      <c r="EH78" s="59">
        <f t="shared" ref="EH78:EH83" si="4">DU78</f>
        <v>21108900</v>
      </c>
      <c r="EI78" s="59"/>
      <c r="EJ78" s="59"/>
      <c r="EK78" s="59"/>
      <c r="EL78" s="59"/>
      <c r="EM78" s="59"/>
      <c r="EN78" s="59"/>
      <c r="EO78" s="59"/>
      <c r="EP78" s="59"/>
      <c r="EQ78" s="59"/>
      <c r="ER78" s="59"/>
      <c r="ES78" s="59"/>
      <c r="ET78" s="59"/>
      <c r="EU78" s="59">
        <f t="shared" ref="EU78:EU83" si="5">EH78</f>
        <v>21108900</v>
      </c>
      <c r="EV78" s="59"/>
      <c r="EW78" s="59"/>
      <c r="EX78" s="59"/>
      <c r="EY78" s="59"/>
      <c r="EZ78" s="59"/>
      <c r="FA78" s="59"/>
      <c r="FB78" s="59"/>
      <c r="FC78" s="59"/>
      <c r="FD78" s="59"/>
      <c r="FE78" s="59"/>
      <c r="FF78" s="59"/>
      <c r="FG78" s="59"/>
      <c r="FH78" s="60" t="s">
        <v>44</v>
      </c>
      <c r="FI78" s="60"/>
      <c r="FJ78" s="60"/>
      <c r="FK78" s="60"/>
      <c r="FL78" s="60"/>
      <c r="FM78" s="60"/>
      <c r="FN78" s="60"/>
      <c r="FO78" s="60"/>
      <c r="FP78" s="60"/>
      <c r="FQ78" s="60"/>
      <c r="FR78" s="60"/>
      <c r="FS78" s="60"/>
      <c r="FT78" s="60"/>
    </row>
    <row r="79" spans="1:215" ht="22.5" customHeight="1" x14ac:dyDescent="0.2">
      <c r="A79" s="44" t="s">
        <v>272</v>
      </c>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45" t="s">
        <v>83</v>
      </c>
      <c r="BY79" s="45"/>
      <c r="BZ79" s="45"/>
      <c r="CA79" s="45"/>
      <c r="CB79" s="45"/>
      <c r="CC79" s="45"/>
      <c r="CD79" s="45"/>
      <c r="CE79" s="45"/>
      <c r="CF79" s="45" t="s">
        <v>84</v>
      </c>
      <c r="CG79" s="45"/>
      <c r="CH79" s="45"/>
      <c r="CI79" s="45"/>
      <c r="CJ79" s="45"/>
      <c r="CK79" s="45"/>
      <c r="CL79" s="45"/>
      <c r="CM79" s="45"/>
      <c r="CN79" s="45"/>
      <c r="CO79" s="45"/>
      <c r="CP79" s="45"/>
      <c r="CQ79" s="45"/>
      <c r="CR79" s="45"/>
      <c r="CS79" s="45" t="s">
        <v>283</v>
      </c>
      <c r="CT79" s="45"/>
      <c r="CU79" s="45"/>
      <c r="CV79" s="45"/>
      <c r="CW79" s="45"/>
      <c r="CX79" s="45"/>
      <c r="CY79" s="45"/>
      <c r="CZ79" s="45"/>
      <c r="DA79" s="45"/>
      <c r="DB79" s="45"/>
      <c r="DC79" s="45"/>
      <c r="DD79" s="45"/>
      <c r="DE79" s="45"/>
      <c r="DF79" s="45" t="s">
        <v>352</v>
      </c>
      <c r="DG79" s="45"/>
      <c r="DH79" s="45"/>
      <c r="DI79" s="45"/>
      <c r="DJ79" s="45"/>
      <c r="DK79" s="45"/>
      <c r="DL79" s="45"/>
      <c r="DM79" s="45"/>
      <c r="DN79" s="45"/>
      <c r="DO79" s="45"/>
      <c r="DP79" s="45"/>
      <c r="DQ79" s="45"/>
      <c r="DR79" s="45"/>
      <c r="DS79" s="45"/>
      <c r="DT79" s="45"/>
      <c r="DU79" s="157">
        <v>5176100</v>
      </c>
      <c r="DV79" s="157"/>
      <c r="DW79" s="157"/>
      <c r="DX79" s="157"/>
      <c r="DY79" s="157"/>
      <c r="DZ79" s="157"/>
      <c r="EA79" s="157"/>
      <c r="EB79" s="157"/>
      <c r="EC79" s="157"/>
      <c r="ED79" s="157"/>
      <c r="EE79" s="157"/>
      <c r="EF79" s="157"/>
      <c r="EG79" s="157"/>
      <c r="EH79" s="50">
        <f t="shared" si="4"/>
        <v>5176100</v>
      </c>
      <c r="EI79" s="50"/>
      <c r="EJ79" s="50"/>
      <c r="EK79" s="50"/>
      <c r="EL79" s="50"/>
      <c r="EM79" s="50"/>
      <c r="EN79" s="50"/>
      <c r="EO79" s="50"/>
      <c r="EP79" s="50"/>
      <c r="EQ79" s="50"/>
      <c r="ER79" s="50"/>
      <c r="ES79" s="50"/>
      <c r="ET79" s="50"/>
      <c r="EU79" s="50">
        <f t="shared" si="5"/>
        <v>5176100</v>
      </c>
      <c r="EV79" s="50"/>
      <c r="EW79" s="50"/>
      <c r="EX79" s="50"/>
      <c r="EY79" s="50"/>
      <c r="EZ79" s="50"/>
      <c r="FA79" s="50"/>
      <c r="FB79" s="50"/>
      <c r="FC79" s="50"/>
      <c r="FD79" s="50"/>
      <c r="FE79" s="50"/>
      <c r="FF79" s="50"/>
      <c r="FG79" s="50"/>
      <c r="FH79" s="45"/>
      <c r="FI79" s="45"/>
      <c r="FJ79" s="45"/>
      <c r="FK79" s="45"/>
      <c r="FL79" s="45"/>
      <c r="FM79" s="45"/>
      <c r="FN79" s="45"/>
      <c r="FO79" s="45"/>
      <c r="FP79" s="45"/>
      <c r="FQ79" s="45"/>
      <c r="FR79" s="45"/>
      <c r="FS79" s="45"/>
      <c r="FT79" s="45"/>
      <c r="FU79" s="187"/>
      <c r="FV79" s="187"/>
      <c r="FW79" s="187"/>
      <c r="FX79" s="187"/>
      <c r="FY79" s="187"/>
      <c r="FZ79" s="187"/>
      <c r="GA79" s="187"/>
      <c r="GB79" s="187"/>
      <c r="GC79" s="187"/>
      <c r="GD79" s="187"/>
      <c r="GE79" s="187"/>
      <c r="GF79" s="187"/>
      <c r="GG79" s="188"/>
      <c r="GH79" s="186"/>
      <c r="GI79" s="187"/>
      <c r="GJ79" s="187"/>
      <c r="GK79" s="187"/>
      <c r="GL79" s="187"/>
      <c r="GM79" s="187"/>
      <c r="GN79" s="187"/>
      <c r="GO79" s="187"/>
      <c r="GP79" s="187"/>
      <c r="GQ79" s="187"/>
      <c r="GR79" s="187"/>
      <c r="GS79" s="187"/>
      <c r="GT79" s="188"/>
      <c r="GU79" s="186"/>
      <c r="GV79" s="187"/>
      <c r="GW79" s="187"/>
      <c r="GX79" s="187"/>
      <c r="GY79" s="187"/>
      <c r="GZ79" s="187"/>
      <c r="HA79" s="187"/>
      <c r="HB79" s="187"/>
      <c r="HC79" s="187"/>
      <c r="HD79" s="187"/>
      <c r="HE79" s="187"/>
      <c r="HF79" s="187"/>
      <c r="HG79" s="188"/>
    </row>
    <row r="80" spans="1:215" ht="22.5" customHeight="1" x14ac:dyDescent="0.2">
      <c r="A80" s="44" t="s">
        <v>272</v>
      </c>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45" t="s">
        <v>83</v>
      </c>
      <c r="BY80" s="45"/>
      <c r="BZ80" s="45"/>
      <c r="CA80" s="45"/>
      <c r="CB80" s="45"/>
      <c r="CC80" s="45"/>
      <c r="CD80" s="45"/>
      <c r="CE80" s="45"/>
      <c r="CF80" s="45" t="s">
        <v>84</v>
      </c>
      <c r="CG80" s="45"/>
      <c r="CH80" s="45"/>
      <c r="CI80" s="45"/>
      <c r="CJ80" s="45"/>
      <c r="CK80" s="45"/>
      <c r="CL80" s="45"/>
      <c r="CM80" s="45"/>
      <c r="CN80" s="45"/>
      <c r="CO80" s="45"/>
      <c r="CP80" s="45"/>
      <c r="CQ80" s="45"/>
      <c r="CR80" s="45"/>
      <c r="CS80" s="45" t="s">
        <v>283</v>
      </c>
      <c r="CT80" s="45"/>
      <c r="CU80" s="45"/>
      <c r="CV80" s="45"/>
      <c r="CW80" s="45"/>
      <c r="CX80" s="45"/>
      <c r="CY80" s="45"/>
      <c r="CZ80" s="45"/>
      <c r="DA80" s="45"/>
      <c r="DB80" s="45"/>
      <c r="DC80" s="45"/>
      <c r="DD80" s="45"/>
      <c r="DE80" s="45"/>
      <c r="DF80" s="45" t="s">
        <v>353</v>
      </c>
      <c r="DG80" s="45"/>
      <c r="DH80" s="45"/>
      <c r="DI80" s="45"/>
      <c r="DJ80" s="45"/>
      <c r="DK80" s="45"/>
      <c r="DL80" s="45"/>
      <c r="DM80" s="45"/>
      <c r="DN80" s="45"/>
      <c r="DO80" s="45"/>
      <c r="DP80" s="45"/>
      <c r="DQ80" s="45"/>
      <c r="DR80" s="45"/>
      <c r="DS80" s="45"/>
      <c r="DT80" s="45"/>
      <c r="DU80" s="157">
        <v>5708600</v>
      </c>
      <c r="DV80" s="157"/>
      <c r="DW80" s="157"/>
      <c r="DX80" s="157"/>
      <c r="DY80" s="157"/>
      <c r="DZ80" s="157"/>
      <c r="EA80" s="157"/>
      <c r="EB80" s="157"/>
      <c r="EC80" s="157"/>
      <c r="ED80" s="157"/>
      <c r="EE80" s="157"/>
      <c r="EF80" s="157"/>
      <c r="EG80" s="157"/>
      <c r="EH80" s="50">
        <f t="shared" si="4"/>
        <v>5708600</v>
      </c>
      <c r="EI80" s="50"/>
      <c r="EJ80" s="50"/>
      <c r="EK80" s="50"/>
      <c r="EL80" s="50"/>
      <c r="EM80" s="50"/>
      <c r="EN80" s="50"/>
      <c r="EO80" s="50"/>
      <c r="EP80" s="50"/>
      <c r="EQ80" s="50"/>
      <c r="ER80" s="50"/>
      <c r="ES80" s="50"/>
      <c r="ET80" s="50"/>
      <c r="EU80" s="50">
        <f t="shared" si="5"/>
        <v>5708600</v>
      </c>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row>
    <row r="81" spans="1:176" ht="22.5" customHeight="1" x14ac:dyDescent="0.2">
      <c r="A81" s="44" t="s">
        <v>272</v>
      </c>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45" t="s">
        <v>83</v>
      </c>
      <c r="BY81" s="45"/>
      <c r="BZ81" s="45"/>
      <c r="CA81" s="45"/>
      <c r="CB81" s="45"/>
      <c r="CC81" s="45"/>
      <c r="CD81" s="45"/>
      <c r="CE81" s="45"/>
      <c r="CF81" s="45" t="s">
        <v>84</v>
      </c>
      <c r="CG81" s="45"/>
      <c r="CH81" s="45"/>
      <c r="CI81" s="45"/>
      <c r="CJ81" s="45"/>
      <c r="CK81" s="45"/>
      <c r="CL81" s="45"/>
      <c r="CM81" s="45"/>
      <c r="CN81" s="45"/>
      <c r="CO81" s="45"/>
      <c r="CP81" s="45"/>
      <c r="CQ81" s="45"/>
      <c r="CR81" s="45"/>
      <c r="CS81" s="45" t="s">
        <v>283</v>
      </c>
      <c r="CT81" s="45"/>
      <c r="CU81" s="45"/>
      <c r="CV81" s="45"/>
      <c r="CW81" s="45"/>
      <c r="CX81" s="45"/>
      <c r="CY81" s="45"/>
      <c r="CZ81" s="45"/>
      <c r="DA81" s="45"/>
      <c r="DB81" s="45"/>
      <c r="DC81" s="45"/>
      <c r="DD81" s="45"/>
      <c r="DE81" s="45"/>
      <c r="DF81" s="45" t="s">
        <v>356</v>
      </c>
      <c r="DG81" s="45"/>
      <c r="DH81" s="45"/>
      <c r="DI81" s="45"/>
      <c r="DJ81" s="45"/>
      <c r="DK81" s="45"/>
      <c r="DL81" s="45"/>
      <c r="DM81" s="45"/>
      <c r="DN81" s="45"/>
      <c r="DO81" s="45"/>
      <c r="DP81" s="45"/>
      <c r="DQ81" s="45"/>
      <c r="DR81" s="45"/>
      <c r="DS81" s="45"/>
      <c r="DT81" s="45"/>
      <c r="DU81" s="157">
        <v>164900</v>
      </c>
      <c r="DV81" s="157"/>
      <c r="DW81" s="157"/>
      <c r="DX81" s="157"/>
      <c r="DY81" s="157"/>
      <c r="DZ81" s="157"/>
      <c r="EA81" s="157"/>
      <c r="EB81" s="157"/>
      <c r="EC81" s="157"/>
      <c r="ED81" s="157"/>
      <c r="EE81" s="157"/>
      <c r="EF81" s="157"/>
      <c r="EG81" s="157"/>
      <c r="EH81" s="50">
        <f t="shared" si="4"/>
        <v>164900</v>
      </c>
      <c r="EI81" s="50"/>
      <c r="EJ81" s="50"/>
      <c r="EK81" s="50"/>
      <c r="EL81" s="50"/>
      <c r="EM81" s="50"/>
      <c r="EN81" s="50"/>
      <c r="EO81" s="50"/>
      <c r="EP81" s="50"/>
      <c r="EQ81" s="50"/>
      <c r="ER81" s="50"/>
      <c r="ES81" s="50"/>
      <c r="ET81" s="50"/>
      <c r="EU81" s="50">
        <f t="shared" si="5"/>
        <v>164900</v>
      </c>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row>
    <row r="82" spans="1:176" ht="22.5" customHeight="1" x14ac:dyDescent="0.2">
      <c r="A82" s="44" t="s">
        <v>272</v>
      </c>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45" t="s">
        <v>83</v>
      </c>
      <c r="BY82" s="45"/>
      <c r="BZ82" s="45"/>
      <c r="CA82" s="45"/>
      <c r="CB82" s="45"/>
      <c r="CC82" s="45"/>
      <c r="CD82" s="45"/>
      <c r="CE82" s="45"/>
      <c r="CF82" s="45" t="s">
        <v>84</v>
      </c>
      <c r="CG82" s="45"/>
      <c r="CH82" s="45"/>
      <c r="CI82" s="45"/>
      <c r="CJ82" s="45"/>
      <c r="CK82" s="45"/>
      <c r="CL82" s="45"/>
      <c r="CM82" s="45"/>
      <c r="CN82" s="45"/>
      <c r="CO82" s="45"/>
      <c r="CP82" s="45"/>
      <c r="CQ82" s="45"/>
      <c r="CR82" s="45"/>
      <c r="CS82" s="45" t="s">
        <v>283</v>
      </c>
      <c r="CT82" s="46"/>
      <c r="CU82" s="46"/>
      <c r="CV82" s="46"/>
      <c r="CW82" s="46"/>
      <c r="CX82" s="46"/>
      <c r="CY82" s="46"/>
      <c r="CZ82" s="46"/>
      <c r="DA82" s="46"/>
      <c r="DB82" s="46"/>
      <c r="DC82" s="46"/>
      <c r="DD82" s="46"/>
      <c r="DE82" s="46"/>
      <c r="DF82" s="45" t="s">
        <v>348</v>
      </c>
      <c r="DG82" s="45"/>
      <c r="DH82" s="45"/>
      <c r="DI82" s="45"/>
      <c r="DJ82" s="45"/>
      <c r="DK82" s="45"/>
      <c r="DL82" s="45"/>
      <c r="DM82" s="45"/>
      <c r="DN82" s="45"/>
      <c r="DO82" s="45"/>
      <c r="DP82" s="45"/>
      <c r="DQ82" s="45"/>
      <c r="DR82" s="45"/>
      <c r="DS82" s="45"/>
      <c r="DT82" s="45"/>
      <c r="DU82" s="157">
        <v>3034900</v>
      </c>
      <c r="DV82" s="157"/>
      <c r="DW82" s="157"/>
      <c r="DX82" s="157"/>
      <c r="DY82" s="157"/>
      <c r="DZ82" s="157"/>
      <c r="EA82" s="157"/>
      <c r="EB82" s="157"/>
      <c r="EC82" s="157"/>
      <c r="ED82" s="157"/>
      <c r="EE82" s="157"/>
      <c r="EF82" s="157"/>
      <c r="EG82" s="157"/>
      <c r="EH82" s="50">
        <f t="shared" si="4"/>
        <v>3034900</v>
      </c>
      <c r="EI82" s="50"/>
      <c r="EJ82" s="50"/>
      <c r="EK82" s="50"/>
      <c r="EL82" s="50"/>
      <c r="EM82" s="50"/>
      <c r="EN82" s="50"/>
      <c r="EO82" s="50"/>
      <c r="EP82" s="50"/>
      <c r="EQ82" s="50"/>
      <c r="ER82" s="50"/>
      <c r="ES82" s="50"/>
      <c r="ET82" s="50"/>
      <c r="EU82" s="50">
        <f t="shared" si="5"/>
        <v>3034900</v>
      </c>
      <c r="EV82" s="50"/>
      <c r="EW82" s="50"/>
      <c r="EX82" s="50"/>
      <c r="EY82" s="50"/>
      <c r="EZ82" s="50"/>
      <c r="FA82" s="50"/>
      <c r="FB82" s="50"/>
      <c r="FC82" s="50"/>
      <c r="FD82" s="50"/>
      <c r="FE82" s="50"/>
      <c r="FF82" s="50"/>
      <c r="FG82" s="50"/>
      <c r="FH82" s="52"/>
      <c r="FI82" s="52"/>
      <c r="FJ82" s="52"/>
      <c r="FK82" s="52"/>
      <c r="FL82" s="52"/>
      <c r="FM82" s="52"/>
      <c r="FN82" s="52"/>
      <c r="FO82" s="52"/>
      <c r="FP82" s="52"/>
      <c r="FQ82" s="52"/>
      <c r="FR82" s="52"/>
      <c r="FS82" s="52"/>
      <c r="FT82" s="52"/>
    </row>
    <row r="83" spans="1:176" ht="15" customHeight="1" x14ac:dyDescent="0.2">
      <c r="A83" s="44" t="s">
        <v>272</v>
      </c>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45" t="s">
        <v>85</v>
      </c>
      <c r="BY83" s="45"/>
      <c r="BZ83" s="45"/>
      <c r="CA83" s="45"/>
      <c r="CB83" s="45"/>
      <c r="CC83" s="45"/>
      <c r="CD83" s="45"/>
      <c r="CE83" s="45"/>
      <c r="CF83" s="45" t="s">
        <v>84</v>
      </c>
      <c r="CG83" s="45"/>
      <c r="CH83" s="45"/>
      <c r="CI83" s="45"/>
      <c r="CJ83" s="45"/>
      <c r="CK83" s="45"/>
      <c r="CL83" s="45"/>
      <c r="CM83" s="45"/>
      <c r="CN83" s="45"/>
      <c r="CO83" s="45"/>
      <c r="CP83" s="45"/>
      <c r="CQ83" s="45"/>
      <c r="CR83" s="45"/>
      <c r="CS83" s="45" t="s">
        <v>283</v>
      </c>
      <c r="CT83" s="46"/>
      <c r="CU83" s="46"/>
      <c r="CV83" s="46"/>
      <c r="CW83" s="46"/>
      <c r="CX83" s="46"/>
      <c r="CY83" s="46"/>
      <c r="CZ83" s="46"/>
      <c r="DA83" s="46"/>
      <c r="DB83" s="46"/>
      <c r="DC83" s="46"/>
      <c r="DD83" s="46"/>
      <c r="DE83" s="46"/>
      <c r="DF83" s="47" t="s">
        <v>350</v>
      </c>
      <c r="DG83" s="48"/>
      <c r="DH83" s="48"/>
      <c r="DI83" s="48"/>
      <c r="DJ83" s="48"/>
      <c r="DK83" s="48"/>
      <c r="DL83" s="48"/>
      <c r="DM83" s="48"/>
      <c r="DN83" s="48"/>
      <c r="DO83" s="48"/>
      <c r="DP83" s="48"/>
      <c r="DQ83" s="48"/>
      <c r="DR83" s="48"/>
      <c r="DS83" s="48"/>
      <c r="DT83" s="49"/>
      <c r="DU83" s="157">
        <v>7024400</v>
      </c>
      <c r="DV83" s="157"/>
      <c r="DW83" s="157"/>
      <c r="DX83" s="157"/>
      <c r="DY83" s="157"/>
      <c r="DZ83" s="157"/>
      <c r="EA83" s="157"/>
      <c r="EB83" s="157"/>
      <c r="EC83" s="157"/>
      <c r="ED83" s="157"/>
      <c r="EE83" s="157"/>
      <c r="EF83" s="157"/>
      <c r="EG83" s="157"/>
      <c r="EH83" s="50">
        <f t="shared" si="4"/>
        <v>7024400</v>
      </c>
      <c r="EI83" s="50"/>
      <c r="EJ83" s="50"/>
      <c r="EK83" s="50"/>
      <c r="EL83" s="50"/>
      <c r="EM83" s="50"/>
      <c r="EN83" s="50"/>
      <c r="EO83" s="50"/>
      <c r="EP83" s="50"/>
      <c r="EQ83" s="50"/>
      <c r="ER83" s="50"/>
      <c r="ES83" s="50"/>
      <c r="ET83" s="50"/>
      <c r="EU83" s="50">
        <f t="shared" si="5"/>
        <v>7024400</v>
      </c>
      <c r="EV83" s="50"/>
      <c r="EW83" s="50"/>
      <c r="EX83" s="50"/>
      <c r="EY83" s="50"/>
      <c r="EZ83" s="50"/>
      <c r="FA83" s="50"/>
      <c r="FB83" s="50"/>
      <c r="FC83" s="50"/>
      <c r="FD83" s="50"/>
      <c r="FE83" s="50"/>
      <c r="FF83" s="50"/>
      <c r="FG83" s="50"/>
      <c r="FH83" s="60" t="s">
        <v>44</v>
      </c>
      <c r="FI83" s="60"/>
      <c r="FJ83" s="60"/>
      <c r="FK83" s="60"/>
      <c r="FL83" s="60"/>
      <c r="FM83" s="60"/>
      <c r="FN83" s="60"/>
      <c r="FO83" s="60"/>
      <c r="FP83" s="60"/>
      <c r="FQ83" s="60"/>
      <c r="FR83" s="60"/>
      <c r="FS83" s="60"/>
      <c r="FT83" s="60"/>
    </row>
    <row r="84" spans="1:176" ht="22.5" customHeight="1" x14ac:dyDescent="0.2">
      <c r="A84" s="44" t="s">
        <v>86</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45" t="s">
        <v>87</v>
      </c>
      <c r="BY84" s="45"/>
      <c r="BZ84" s="45"/>
      <c r="CA84" s="45"/>
      <c r="CB84" s="45"/>
      <c r="CC84" s="45"/>
      <c r="CD84" s="45"/>
      <c r="CE84" s="45"/>
      <c r="CF84" s="45" t="s">
        <v>88</v>
      </c>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61"/>
      <c r="DG84" s="61"/>
      <c r="DH84" s="61"/>
      <c r="DI84" s="61"/>
      <c r="DJ84" s="61"/>
      <c r="DK84" s="61"/>
      <c r="DL84" s="61"/>
      <c r="DM84" s="61"/>
      <c r="DN84" s="61"/>
      <c r="DO84" s="61"/>
      <c r="DP84" s="61"/>
      <c r="DQ84" s="61"/>
      <c r="DR84" s="61"/>
      <c r="DS84" s="61"/>
      <c r="DT84" s="61"/>
      <c r="DU84" s="160"/>
      <c r="DV84" s="160"/>
      <c r="DW84" s="160"/>
      <c r="DX84" s="160"/>
      <c r="DY84" s="160"/>
      <c r="DZ84" s="160"/>
      <c r="EA84" s="160"/>
      <c r="EB84" s="160"/>
      <c r="EC84" s="160"/>
      <c r="ED84" s="160"/>
      <c r="EE84" s="160"/>
      <c r="EF84" s="160"/>
      <c r="EG84" s="160"/>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60" t="s">
        <v>44</v>
      </c>
      <c r="FI84" s="60"/>
      <c r="FJ84" s="60"/>
      <c r="FK84" s="60"/>
      <c r="FL84" s="60"/>
      <c r="FM84" s="60"/>
      <c r="FN84" s="60"/>
      <c r="FO84" s="60"/>
      <c r="FP84" s="60"/>
      <c r="FQ84" s="60"/>
      <c r="FR84" s="60"/>
      <c r="FS84" s="60"/>
      <c r="FT84" s="60"/>
    </row>
    <row r="85" spans="1:176" ht="22.5" customHeight="1" x14ac:dyDescent="0.2">
      <c r="A85" s="44" t="s">
        <v>89</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45" t="s">
        <v>90</v>
      </c>
      <c r="BY85" s="45"/>
      <c r="BZ85" s="45"/>
      <c r="CA85" s="45"/>
      <c r="CB85" s="45"/>
      <c r="CC85" s="45"/>
      <c r="CD85" s="45"/>
      <c r="CE85" s="45"/>
      <c r="CF85" s="45" t="s">
        <v>91</v>
      </c>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61"/>
      <c r="DG85" s="61"/>
      <c r="DH85" s="61"/>
      <c r="DI85" s="61"/>
      <c r="DJ85" s="61"/>
      <c r="DK85" s="61"/>
      <c r="DL85" s="61"/>
      <c r="DM85" s="61"/>
      <c r="DN85" s="61"/>
      <c r="DO85" s="61"/>
      <c r="DP85" s="61"/>
      <c r="DQ85" s="61"/>
      <c r="DR85" s="61"/>
      <c r="DS85" s="61"/>
      <c r="DT85" s="61"/>
      <c r="DU85" s="160"/>
      <c r="DV85" s="160"/>
      <c r="DW85" s="160"/>
      <c r="DX85" s="160"/>
      <c r="DY85" s="160"/>
      <c r="DZ85" s="160"/>
      <c r="EA85" s="160"/>
      <c r="EB85" s="160"/>
      <c r="EC85" s="160"/>
      <c r="ED85" s="160"/>
      <c r="EE85" s="160"/>
      <c r="EF85" s="160"/>
      <c r="EG85" s="160"/>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60" t="s">
        <v>44</v>
      </c>
      <c r="FI85" s="60"/>
      <c r="FJ85" s="60"/>
      <c r="FK85" s="60"/>
      <c r="FL85" s="60"/>
      <c r="FM85" s="60"/>
      <c r="FN85" s="60"/>
      <c r="FO85" s="60"/>
      <c r="FP85" s="60"/>
      <c r="FQ85" s="60"/>
      <c r="FR85" s="60"/>
      <c r="FS85" s="60"/>
      <c r="FT85" s="60"/>
    </row>
    <row r="86" spans="1:176" ht="22.5" customHeight="1" x14ac:dyDescent="0.2">
      <c r="A86" s="44" t="s">
        <v>92</v>
      </c>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45" t="s">
        <v>90</v>
      </c>
      <c r="BY86" s="45"/>
      <c r="BZ86" s="45"/>
      <c r="CA86" s="45"/>
      <c r="CB86" s="45"/>
      <c r="CC86" s="45"/>
      <c r="CD86" s="45"/>
      <c r="CE86" s="45"/>
      <c r="CF86" s="45" t="s">
        <v>91</v>
      </c>
      <c r="CG86" s="45"/>
      <c r="CH86" s="45"/>
      <c r="CI86" s="45"/>
      <c r="CJ86" s="45"/>
      <c r="CK86" s="45"/>
      <c r="CL86" s="45"/>
      <c r="CM86" s="45"/>
      <c r="CN86" s="45"/>
      <c r="CO86" s="45"/>
      <c r="CP86" s="45"/>
      <c r="CQ86" s="45"/>
      <c r="CR86" s="45"/>
      <c r="CS86" s="45" t="s">
        <v>284</v>
      </c>
      <c r="CT86" s="45"/>
      <c r="CU86" s="45"/>
      <c r="CV86" s="45"/>
      <c r="CW86" s="45"/>
      <c r="CX86" s="45"/>
      <c r="CY86" s="45"/>
      <c r="CZ86" s="45"/>
      <c r="DA86" s="45"/>
      <c r="DB86" s="45"/>
      <c r="DC86" s="45"/>
      <c r="DD86" s="45"/>
      <c r="DE86" s="45"/>
      <c r="DF86" s="61"/>
      <c r="DG86" s="61"/>
      <c r="DH86" s="61"/>
      <c r="DI86" s="61"/>
      <c r="DJ86" s="61"/>
      <c r="DK86" s="61"/>
      <c r="DL86" s="61"/>
      <c r="DM86" s="61"/>
      <c r="DN86" s="61"/>
      <c r="DO86" s="61"/>
      <c r="DP86" s="61"/>
      <c r="DQ86" s="61"/>
      <c r="DR86" s="61"/>
      <c r="DS86" s="61"/>
      <c r="DT86" s="61"/>
      <c r="DU86" s="157">
        <f>DU87+DU88+DU89+DU90+DU91</f>
        <v>6332500</v>
      </c>
      <c r="DV86" s="157"/>
      <c r="DW86" s="157"/>
      <c r="DX86" s="157"/>
      <c r="DY86" s="157"/>
      <c r="DZ86" s="157"/>
      <c r="EA86" s="157"/>
      <c r="EB86" s="157"/>
      <c r="EC86" s="157"/>
      <c r="ED86" s="157"/>
      <c r="EE86" s="157"/>
      <c r="EF86" s="157"/>
      <c r="EG86" s="157"/>
      <c r="EH86" s="50">
        <f t="shared" ref="EH86:EH91" si="6">DU86</f>
        <v>6332500</v>
      </c>
      <c r="EI86" s="50"/>
      <c r="EJ86" s="50"/>
      <c r="EK86" s="50"/>
      <c r="EL86" s="50"/>
      <c r="EM86" s="50"/>
      <c r="EN86" s="50"/>
      <c r="EO86" s="50"/>
      <c r="EP86" s="50"/>
      <c r="EQ86" s="50"/>
      <c r="ER86" s="50"/>
      <c r="ES86" s="50"/>
      <c r="ET86" s="50"/>
      <c r="EU86" s="50">
        <f t="shared" ref="EU86:EU91" si="7">EH86</f>
        <v>6332500</v>
      </c>
      <c r="EV86" s="50"/>
      <c r="EW86" s="50"/>
      <c r="EX86" s="50"/>
      <c r="EY86" s="50"/>
      <c r="EZ86" s="50"/>
      <c r="FA86" s="50"/>
      <c r="FB86" s="50"/>
      <c r="FC86" s="50"/>
      <c r="FD86" s="50"/>
      <c r="FE86" s="50"/>
      <c r="FF86" s="50"/>
      <c r="FG86" s="50"/>
      <c r="FH86" s="60" t="s">
        <v>44</v>
      </c>
      <c r="FI86" s="60"/>
      <c r="FJ86" s="60"/>
      <c r="FK86" s="60"/>
      <c r="FL86" s="60"/>
      <c r="FM86" s="60"/>
      <c r="FN86" s="60"/>
      <c r="FO86" s="60"/>
      <c r="FP86" s="60"/>
      <c r="FQ86" s="60"/>
      <c r="FR86" s="60"/>
      <c r="FS86" s="60"/>
      <c r="FT86" s="60"/>
    </row>
    <row r="87" spans="1:176" ht="22.5" customHeight="1" x14ac:dyDescent="0.2">
      <c r="A87" s="44" t="s">
        <v>92</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45" t="s">
        <v>90</v>
      </c>
      <c r="BY87" s="45"/>
      <c r="BZ87" s="45"/>
      <c r="CA87" s="45"/>
      <c r="CB87" s="45"/>
      <c r="CC87" s="45"/>
      <c r="CD87" s="45"/>
      <c r="CE87" s="45"/>
      <c r="CF87" s="45" t="s">
        <v>91</v>
      </c>
      <c r="CG87" s="45"/>
      <c r="CH87" s="45"/>
      <c r="CI87" s="45"/>
      <c r="CJ87" s="45"/>
      <c r="CK87" s="45"/>
      <c r="CL87" s="45"/>
      <c r="CM87" s="45"/>
      <c r="CN87" s="45"/>
      <c r="CO87" s="45"/>
      <c r="CP87" s="45"/>
      <c r="CQ87" s="45"/>
      <c r="CR87" s="45"/>
      <c r="CS87" s="45" t="s">
        <v>284</v>
      </c>
      <c r="CT87" s="45"/>
      <c r="CU87" s="45"/>
      <c r="CV87" s="45"/>
      <c r="CW87" s="45"/>
      <c r="CX87" s="45"/>
      <c r="CY87" s="45"/>
      <c r="CZ87" s="45"/>
      <c r="DA87" s="45"/>
      <c r="DB87" s="45"/>
      <c r="DC87" s="45"/>
      <c r="DD87" s="45"/>
      <c r="DE87" s="45"/>
      <c r="DF87" s="45" t="s">
        <v>352</v>
      </c>
      <c r="DG87" s="45"/>
      <c r="DH87" s="45"/>
      <c r="DI87" s="45"/>
      <c r="DJ87" s="45"/>
      <c r="DK87" s="45"/>
      <c r="DL87" s="45"/>
      <c r="DM87" s="45"/>
      <c r="DN87" s="45"/>
      <c r="DO87" s="45"/>
      <c r="DP87" s="45"/>
      <c r="DQ87" s="45"/>
      <c r="DR87" s="45"/>
      <c r="DS87" s="45"/>
      <c r="DT87" s="45"/>
      <c r="DU87" s="157">
        <v>1551500</v>
      </c>
      <c r="DV87" s="157"/>
      <c r="DW87" s="157"/>
      <c r="DX87" s="157"/>
      <c r="DY87" s="157"/>
      <c r="DZ87" s="157"/>
      <c r="EA87" s="157"/>
      <c r="EB87" s="157"/>
      <c r="EC87" s="157"/>
      <c r="ED87" s="157"/>
      <c r="EE87" s="157"/>
      <c r="EF87" s="157"/>
      <c r="EG87" s="157"/>
      <c r="EH87" s="50">
        <f t="shared" si="6"/>
        <v>1551500</v>
      </c>
      <c r="EI87" s="50"/>
      <c r="EJ87" s="50"/>
      <c r="EK87" s="50"/>
      <c r="EL87" s="50"/>
      <c r="EM87" s="50"/>
      <c r="EN87" s="50"/>
      <c r="EO87" s="50"/>
      <c r="EP87" s="50"/>
      <c r="EQ87" s="50"/>
      <c r="ER87" s="50"/>
      <c r="ES87" s="50"/>
      <c r="ET87" s="50"/>
      <c r="EU87" s="50">
        <f t="shared" si="7"/>
        <v>1551500</v>
      </c>
      <c r="EV87" s="50"/>
      <c r="EW87" s="50"/>
      <c r="EX87" s="50"/>
      <c r="EY87" s="50"/>
      <c r="EZ87" s="50"/>
      <c r="FA87" s="50"/>
      <c r="FB87" s="50"/>
      <c r="FC87" s="50"/>
      <c r="FD87" s="50"/>
      <c r="FE87" s="50"/>
      <c r="FF87" s="50"/>
      <c r="FG87" s="50"/>
      <c r="FH87" s="60" t="s">
        <v>44</v>
      </c>
      <c r="FI87" s="60"/>
      <c r="FJ87" s="60"/>
      <c r="FK87" s="60"/>
      <c r="FL87" s="60"/>
      <c r="FM87" s="60"/>
      <c r="FN87" s="60"/>
      <c r="FO87" s="60"/>
      <c r="FP87" s="60"/>
      <c r="FQ87" s="60"/>
      <c r="FR87" s="60"/>
      <c r="FS87" s="60"/>
      <c r="FT87" s="60"/>
    </row>
    <row r="88" spans="1:176" ht="22.5" customHeight="1" x14ac:dyDescent="0.2">
      <c r="A88" s="44" t="s">
        <v>92</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45" t="s">
        <v>90</v>
      </c>
      <c r="BY88" s="45"/>
      <c r="BZ88" s="45"/>
      <c r="CA88" s="45"/>
      <c r="CB88" s="45"/>
      <c r="CC88" s="45"/>
      <c r="CD88" s="45"/>
      <c r="CE88" s="45"/>
      <c r="CF88" s="45" t="s">
        <v>91</v>
      </c>
      <c r="CG88" s="45"/>
      <c r="CH88" s="45"/>
      <c r="CI88" s="45"/>
      <c r="CJ88" s="45"/>
      <c r="CK88" s="45"/>
      <c r="CL88" s="45"/>
      <c r="CM88" s="45"/>
      <c r="CN88" s="45"/>
      <c r="CO88" s="45"/>
      <c r="CP88" s="45"/>
      <c r="CQ88" s="45"/>
      <c r="CR88" s="45"/>
      <c r="CS88" s="45" t="s">
        <v>284</v>
      </c>
      <c r="CT88" s="45"/>
      <c r="CU88" s="45"/>
      <c r="CV88" s="45"/>
      <c r="CW88" s="45"/>
      <c r="CX88" s="45"/>
      <c r="CY88" s="45"/>
      <c r="CZ88" s="45"/>
      <c r="DA88" s="45"/>
      <c r="DB88" s="45"/>
      <c r="DC88" s="45"/>
      <c r="DD88" s="45"/>
      <c r="DE88" s="45"/>
      <c r="DF88" s="45" t="s">
        <v>353</v>
      </c>
      <c r="DG88" s="45"/>
      <c r="DH88" s="45"/>
      <c r="DI88" s="45"/>
      <c r="DJ88" s="45"/>
      <c r="DK88" s="45"/>
      <c r="DL88" s="45"/>
      <c r="DM88" s="45"/>
      <c r="DN88" s="45"/>
      <c r="DO88" s="45"/>
      <c r="DP88" s="45"/>
      <c r="DQ88" s="45"/>
      <c r="DR88" s="45"/>
      <c r="DS88" s="45"/>
      <c r="DT88" s="45"/>
      <c r="DU88" s="50">
        <v>1712700</v>
      </c>
      <c r="DV88" s="50"/>
      <c r="DW88" s="50"/>
      <c r="DX88" s="50"/>
      <c r="DY88" s="50"/>
      <c r="DZ88" s="50"/>
      <c r="EA88" s="50"/>
      <c r="EB88" s="50"/>
      <c r="EC88" s="50"/>
      <c r="ED88" s="50"/>
      <c r="EE88" s="50"/>
      <c r="EF88" s="50"/>
      <c r="EG88" s="50"/>
      <c r="EH88" s="50">
        <f t="shared" si="6"/>
        <v>1712700</v>
      </c>
      <c r="EI88" s="50"/>
      <c r="EJ88" s="50"/>
      <c r="EK88" s="50"/>
      <c r="EL88" s="50"/>
      <c r="EM88" s="50"/>
      <c r="EN88" s="50"/>
      <c r="EO88" s="50"/>
      <c r="EP88" s="50"/>
      <c r="EQ88" s="50"/>
      <c r="ER88" s="50"/>
      <c r="ES88" s="50"/>
      <c r="ET88" s="50"/>
      <c r="EU88" s="50">
        <f t="shared" si="7"/>
        <v>1712700</v>
      </c>
      <c r="EV88" s="50"/>
      <c r="EW88" s="50"/>
      <c r="EX88" s="50"/>
      <c r="EY88" s="50"/>
      <c r="EZ88" s="50"/>
      <c r="FA88" s="50"/>
      <c r="FB88" s="50"/>
      <c r="FC88" s="50"/>
      <c r="FD88" s="50"/>
      <c r="FE88" s="50"/>
      <c r="FF88" s="50"/>
      <c r="FG88" s="50"/>
      <c r="FH88" s="60" t="s">
        <v>44</v>
      </c>
      <c r="FI88" s="60"/>
      <c r="FJ88" s="60"/>
      <c r="FK88" s="60"/>
      <c r="FL88" s="60"/>
      <c r="FM88" s="60"/>
      <c r="FN88" s="60"/>
      <c r="FO88" s="60"/>
      <c r="FP88" s="60"/>
      <c r="FQ88" s="60"/>
      <c r="FR88" s="60"/>
      <c r="FS88" s="60"/>
      <c r="FT88" s="60"/>
    </row>
    <row r="89" spans="1:176" ht="22.5" customHeight="1" x14ac:dyDescent="0.2">
      <c r="A89" s="44" t="s">
        <v>92</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45" t="s">
        <v>90</v>
      </c>
      <c r="BY89" s="45"/>
      <c r="BZ89" s="45"/>
      <c r="CA89" s="45"/>
      <c r="CB89" s="45"/>
      <c r="CC89" s="45"/>
      <c r="CD89" s="45"/>
      <c r="CE89" s="45"/>
      <c r="CF89" s="45" t="s">
        <v>91</v>
      </c>
      <c r="CG89" s="45"/>
      <c r="CH89" s="45"/>
      <c r="CI89" s="45"/>
      <c r="CJ89" s="45"/>
      <c r="CK89" s="45"/>
      <c r="CL89" s="45"/>
      <c r="CM89" s="45"/>
      <c r="CN89" s="45"/>
      <c r="CO89" s="45"/>
      <c r="CP89" s="45"/>
      <c r="CQ89" s="45"/>
      <c r="CR89" s="45"/>
      <c r="CS89" s="45" t="s">
        <v>284</v>
      </c>
      <c r="CT89" s="45"/>
      <c r="CU89" s="45"/>
      <c r="CV89" s="45"/>
      <c r="CW89" s="45"/>
      <c r="CX89" s="45"/>
      <c r="CY89" s="45"/>
      <c r="CZ89" s="45"/>
      <c r="DA89" s="45"/>
      <c r="DB89" s="45"/>
      <c r="DC89" s="45"/>
      <c r="DD89" s="45"/>
      <c r="DE89" s="45"/>
      <c r="DF89" s="45" t="s">
        <v>356</v>
      </c>
      <c r="DG89" s="45"/>
      <c r="DH89" s="45"/>
      <c r="DI89" s="45"/>
      <c r="DJ89" s="45"/>
      <c r="DK89" s="45"/>
      <c r="DL89" s="45"/>
      <c r="DM89" s="45"/>
      <c r="DN89" s="45"/>
      <c r="DO89" s="45"/>
      <c r="DP89" s="45"/>
      <c r="DQ89" s="45"/>
      <c r="DR89" s="45"/>
      <c r="DS89" s="45"/>
      <c r="DT89" s="45"/>
      <c r="DU89" s="50">
        <v>49500</v>
      </c>
      <c r="DV89" s="50"/>
      <c r="DW89" s="50"/>
      <c r="DX89" s="50"/>
      <c r="DY89" s="50"/>
      <c r="DZ89" s="50"/>
      <c r="EA89" s="50"/>
      <c r="EB89" s="50"/>
      <c r="EC89" s="50"/>
      <c r="ED89" s="50"/>
      <c r="EE89" s="50"/>
      <c r="EF89" s="50"/>
      <c r="EG89" s="50"/>
      <c r="EH89" s="50">
        <f t="shared" si="6"/>
        <v>49500</v>
      </c>
      <c r="EI89" s="50"/>
      <c r="EJ89" s="50"/>
      <c r="EK89" s="50"/>
      <c r="EL89" s="50"/>
      <c r="EM89" s="50"/>
      <c r="EN89" s="50"/>
      <c r="EO89" s="50"/>
      <c r="EP89" s="50"/>
      <c r="EQ89" s="50"/>
      <c r="ER89" s="50"/>
      <c r="ES89" s="50"/>
      <c r="ET89" s="50"/>
      <c r="EU89" s="50">
        <f t="shared" si="7"/>
        <v>49500</v>
      </c>
      <c r="EV89" s="50"/>
      <c r="EW89" s="50"/>
      <c r="EX89" s="50"/>
      <c r="EY89" s="50"/>
      <c r="EZ89" s="50"/>
      <c r="FA89" s="50"/>
      <c r="FB89" s="50"/>
      <c r="FC89" s="50"/>
      <c r="FD89" s="50"/>
      <c r="FE89" s="50"/>
      <c r="FF89" s="50"/>
      <c r="FG89" s="50"/>
      <c r="FH89" s="60" t="s">
        <v>44</v>
      </c>
      <c r="FI89" s="60"/>
      <c r="FJ89" s="60"/>
      <c r="FK89" s="60"/>
      <c r="FL89" s="60"/>
      <c r="FM89" s="60"/>
      <c r="FN89" s="60"/>
      <c r="FO89" s="60"/>
      <c r="FP89" s="60"/>
      <c r="FQ89" s="60"/>
      <c r="FR89" s="60"/>
      <c r="FS89" s="60"/>
      <c r="FT89" s="60"/>
    </row>
    <row r="90" spans="1:176" s="34" customFormat="1" ht="22.5" customHeight="1" x14ac:dyDescent="0.2">
      <c r="A90" s="44" t="s">
        <v>92</v>
      </c>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45" t="s">
        <v>90</v>
      </c>
      <c r="BY90" s="45"/>
      <c r="BZ90" s="45"/>
      <c r="CA90" s="45"/>
      <c r="CB90" s="45"/>
      <c r="CC90" s="45"/>
      <c r="CD90" s="45"/>
      <c r="CE90" s="45"/>
      <c r="CF90" s="45" t="s">
        <v>91</v>
      </c>
      <c r="CG90" s="45"/>
      <c r="CH90" s="45"/>
      <c r="CI90" s="45"/>
      <c r="CJ90" s="45"/>
      <c r="CK90" s="45"/>
      <c r="CL90" s="45"/>
      <c r="CM90" s="45"/>
      <c r="CN90" s="45"/>
      <c r="CO90" s="45"/>
      <c r="CP90" s="45"/>
      <c r="CQ90" s="45"/>
      <c r="CR90" s="45"/>
      <c r="CS90" s="45" t="s">
        <v>284</v>
      </c>
      <c r="CT90" s="45"/>
      <c r="CU90" s="45"/>
      <c r="CV90" s="45"/>
      <c r="CW90" s="45"/>
      <c r="CX90" s="45"/>
      <c r="CY90" s="45"/>
      <c r="CZ90" s="45"/>
      <c r="DA90" s="45"/>
      <c r="DB90" s="45"/>
      <c r="DC90" s="45"/>
      <c r="DD90" s="45"/>
      <c r="DE90" s="45"/>
      <c r="DF90" s="45" t="s">
        <v>348</v>
      </c>
      <c r="DG90" s="45"/>
      <c r="DH90" s="45"/>
      <c r="DI90" s="45"/>
      <c r="DJ90" s="45"/>
      <c r="DK90" s="45"/>
      <c r="DL90" s="45"/>
      <c r="DM90" s="45"/>
      <c r="DN90" s="45"/>
      <c r="DO90" s="45"/>
      <c r="DP90" s="45"/>
      <c r="DQ90" s="45"/>
      <c r="DR90" s="45"/>
      <c r="DS90" s="45"/>
      <c r="DT90" s="45"/>
      <c r="DU90" s="50">
        <v>911500</v>
      </c>
      <c r="DV90" s="50"/>
      <c r="DW90" s="50"/>
      <c r="DX90" s="50"/>
      <c r="DY90" s="50"/>
      <c r="DZ90" s="50"/>
      <c r="EA90" s="50"/>
      <c r="EB90" s="50"/>
      <c r="EC90" s="50"/>
      <c r="ED90" s="50"/>
      <c r="EE90" s="50"/>
      <c r="EF90" s="50"/>
      <c r="EG90" s="50"/>
      <c r="EH90" s="50">
        <f t="shared" si="6"/>
        <v>911500</v>
      </c>
      <c r="EI90" s="50"/>
      <c r="EJ90" s="50"/>
      <c r="EK90" s="50"/>
      <c r="EL90" s="50"/>
      <c r="EM90" s="50"/>
      <c r="EN90" s="50"/>
      <c r="EO90" s="50"/>
      <c r="EP90" s="50"/>
      <c r="EQ90" s="50"/>
      <c r="ER90" s="50"/>
      <c r="ES90" s="50"/>
      <c r="ET90" s="50"/>
      <c r="EU90" s="50">
        <f t="shared" si="7"/>
        <v>911500</v>
      </c>
      <c r="EV90" s="50"/>
      <c r="EW90" s="50"/>
      <c r="EX90" s="50"/>
      <c r="EY90" s="50"/>
      <c r="EZ90" s="50"/>
      <c r="FA90" s="50"/>
      <c r="FB90" s="50"/>
      <c r="FC90" s="50"/>
      <c r="FD90" s="50"/>
      <c r="FE90" s="50"/>
      <c r="FF90" s="50"/>
      <c r="FG90" s="50"/>
      <c r="FH90" s="60" t="s">
        <v>44</v>
      </c>
      <c r="FI90" s="60"/>
      <c r="FJ90" s="60"/>
      <c r="FK90" s="60"/>
      <c r="FL90" s="60"/>
      <c r="FM90" s="60"/>
      <c r="FN90" s="60"/>
      <c r="FO90" s="60"/>
      <c r="FP90" s="60"/>
      <c r="FQ90" s="60"/>
      <c r="FR90" s="60"/>
      <c r="FS90" s="60"/>
      <c r="FT90" s="60"/>
    </row>
    <row r="91" spans="1:176" ht="22.5" customHeight="1" x14ac:dyDescent="0.2">
      <c r="A91" s="152" t="s">
        <v>92</v>
      </c>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72" t="s">
        <v>90</v>
      </c>
      <c r="BY91" s="72"/>
      <c r="BZ91" s="72"/>
      <c r="CA91" s="72"/>
      <c r="CB91" s="72"/>
      <c r="CC91" s="72"/>
      <c r="CD91" s="72"/>
      <c r="CE91" s="72"/>
      <c r="CF91" s="72" t="s">
        <v>91</v>
      </c>
      <c r="CG91" s="72"/>
      <c r="CH91" s="72"/>
      <c r="CI91" s="72"/>
      <c r="CJ91" s="72"/>
      <c r="CK91" s="72"/>
      <c r="CL91" s="72"/>
      <c r="CM91" s="72"/>
      <c r="CN91" s="72"/>
      <c r="CO91" s="72"/>
      <c r="CP91" s="72"/>
      <c r="CQ91" s="72"/>
      <c r="CR91" s="72"/>
      <c r="CS91" s="72" t="s">
        <v>284</v>
      </c>
      <c r="CT91" s="185"/>
      <c r="CU91" s="185"/>
      <c r="CV91" s="185"/>
      <c r="CW91" s="185"/>
      <c r="CX91" s="185"/>
      <c r="CY91" s="185"/>
      <c r="CZ91" s="185"/>
      <c r="DA91" s="185"/>
      <c r="DB91" s="185"/>
      <c r="DC91" s="185"/>
      <c r="DD91" s="185"/>
      <c r="DE91" s="185"/>
      <c r="DF91" s="72" t="s">
        <v>350</v>
      </c>
      <c r="DG91" s="72"/>
      <c r="DH91" s="72"/>
      <c r="DI91" s="72"/>
      <c r="DJ91" s="72"/>
      <c r="DK91" s="72"/>
      <c r="DL91" s="72"/>
      <c r="DM91" s="72"/>
      <c r="DN91" s="72"/>
      <c r="DO91" s="72"/>
      <c r="DP91" s="72"/>
      <c r="DQ91" s="72"/>
      <c r="DR91" s="72"/>
      <c r="DS91" s="72"/>
      <c r="DT91" s="72"/>
      <c r="DU91" s="59">
        <v>2107300</v>
      </c>
      <c r="DV91" s="59"/>
      <c r="DW91" s="59"/>
      <c r="DX91" s="59"/>
      <c r="DY91" s="59"/>
      <c r="DZ91" s="59"/>
      <c r="EA91" s="59"/>
      <c r="EB91" s="59"/>
      <c r="EC91" s="59"/>
      <c r="ED91" s="59"/>
      <c r="EE91" s="59"/>
      <c r="EF91" s="59"/>
      <c r="EG91" s="59"/>
      <c r="EH91" s="59">
        <f t="shared" si="6"/>
        <v>2107300</v>
      </c>
      <c r="EI91" s="59"/>
      <c r="EJ91" s="59"/>
      <c r="EK91" s="59"/>
      <c r="EL91" s="59"/>
      <c r="EM91" s="59"/>
      <c r="EN91" s="59"/>
      <c r="EO91" s="59"/>
      <c r="EP91" s="59"/>
      <c r="EQ91" s="59"/>
      <c r="ER91" s="59"/>
      <c r="ES91" s="59"/>
      <c r="ET91" s="59"/>
      <c r="EU91" s="59">
        <f t="shared" si="7"/>
        <v>2107300</v>
      </c>
      <c r="EV91" s="59"/>
      <c r="EW91" s="59"/>
      <c r="EX91" s="59"/>
      <c r="EY91" s="59"/>
      <c r="EZ91" s="59"/>
      <c r="FA91" s="59"/>
      <c r="FB91" s="59"/>
      <c r="FC91" s="59"/>
      <c r="FD91" s="59"/>
      <c r="FE91" s="59"/>
      <c r="FF91" s="59"/>
      <c r="FG91" s="59"/>
      <c r="FH91" s="189" t="s">
        <v>44</v>
      </c>
      <c r="FI91" s="189"/>
      <c r="FJ91" s="189"/>
      <c r="FK91" s="189"/>
      <c r="FL91" s="189"/>
      <c r="FM91" s="189"/>
      <c r="FN91" s="189"/>
      <c r="FO91" s="189"/>
      <c r="FP91" s="189"/>
      <c r="FQ91" s="189"/>
      <c r="FR91" s="189"/>
      <c r="FS91" s="189"/>
      <c r="FT91" s="189"/>
    </row>
    <row r="92" spans="1:176" ht="11.1" customHeight="1" x14ac:dyDescent="0.2">
      <c r="A92" s="44" t="s">
        <v>93</v>
      </c>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45" t="s">
        <v>94</v>
      </c>
      <c r="BY92" s="45"/>
      <c r="BZ92" s="45"/>
      <c r="CA92" s="45"/>
      <c r="CB92" s="45"/>
      <c r="CC92" s="45"/>
      <c r="CD92" s="45"/>
      <c r="CE92" s="45"/>
      <c r="CF92" s="45" t="s">
        <v>91</v>
      </c>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61"/>
      <c r="DG92" s="61"/>
      <c r="DH92" s="61"/>
      <c r="DI92" s="61"/>
      <c r="DJ92" s="61"/>
      <c r="DK92" s="61"/>
      <c r="DL92" s="61"/>
      <c r="DM92" s="61"/>
      <c r="DN92" s="61"/>
      <c r="DO92" s="61"/>
      <c r="DP92" s="61"/>
      <c r="DQ92" s="61"/>
      <c r="DR92" s="61"/>
      <c r="DS92" s="61"/>
      <c r="DT92" s="61"/>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60" t="s">
        <v>44</v>
      </c>
      <c r="FI92" s="60"/>
      <c r="FJ92" s="60"/>
      <c r="FK92" s="60"/>
      <c r="FL92" s="60"/>
      <c r="FM92" s="60"/>
      <c r="FN92" s="60"/>
      <c r="FO92" s="60"/>
      <c r="FP92" s="60"/>
      <c r="FQ92" s="60"/>
      <c r="FR92" s="60"/>
      <c r="FS92" s="60"/>
      <c r="FT92" s="60"/>
    </row>
    <row r="93" spans="1:176" ht="11.1" customHeight="1" x14ac:dyDescent="0.2">
      <c r="A93" s="44" t="s">
        <v>95</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45" t="s">
        <v>96</v>
      </c>
      <c r="BY93" s="45"/>
      <c r="BZ93" s="45"/>
      <c r="CA93" s="45"/>
      <c r="CB93" s="45"/>
      <c r="CC93" s="45"/>
      <c r="CD93" s="45"/>
      <c r="CE93" s="45"/>
      <c r="CF93" s="45" t="s">
        <v>97</v>
      </c>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61"/>
      <c r="DG93" s="61"/>
      <c r="DH93" s="61"/>
      <c r="DI93" s="61"/>
      <c r="DJ93" s="61"/>
      <c r="DK93" s="61"/>
      <c r="DL93" s="61"/>
      <c r="DM93" s="61"/>
      <c r="DN93" s="61"/>
      <c r="DO93" s="61"/>
      <c r="DP93" s="61"/>
      <c r="DQ93" s="61"/>
      <c r="DR93" s="61"/>
      <c r="DS93" s="61"/>
      <c r="DT93" s="61"/>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60" t="s">
        <v>44</v>
      </c>
      <c r="FI93" s="60"/>
      <c r="FJ93" s="60"/>
      <c r="FK93" s="60"/>
      <c r="FL93" s="60"/>
      <c r="FM93" s="60"/>
      <c r="FN93" s="60"/>
      <c r="FO93" s="60"/>
      <c r="FP93" s="60"/>
      <c r="FQ93" s="60"/>
      <c r="FR93" s="60"/>
      <c r="FS93" s="60"/>
      <c r="FT93" s="60"/>
    </row>
    <row r="94" spans="1:176" ht="11.1" customHeight="1" x14ac:dyDescent="0.2">
      <c r="A94" s="44" t="s">
        <v>98</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45" t="s">
        <v>99</v>
      </c>
      <c r="BY94" s="45"/>
      <c r="BZ94" s="45"/>
      <c r="CA94" s="45"/>
      <c r="CB94" s="45"/>
      <c r="CC94" s="45"/>
      <c r="CD94" s="45"/>
      <c r="CE94" s="45"/>
      <c r="CF94" s="45" t="s">
        <v>100</v>
      </c>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61"/>
      <c r="DG94" s="61"/>
      <c r="DH94" s="61"/>
      <c r="DI94" s="61"/>
      <c r="DJ94" s="61"/>
      <c r="DK94" s="61"/>
      <c r="DL94" s="61"/>
      <c r="DM94" s="61"/>
      <c r="DN94" s="61"/>
      <c r="DO94" s="61"/>
      <c r="DP94" s="61"/>
      <c r="DQ94" s="61"/>
      <c r="DR94" s="61"/>
      <c r="DS94" s="61"/>
      <c r="DT94" s="61"/>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60" t="s">
        <v>44</v>
      </c>
      <c r="FI94" s="60"/>
      <c r="FJ94" s="60"/>
      <c r="FK94" s="60"/>
      <c r="FL94" s="60"/>
      <c r="FM94" s="60"/>
      <c r="FN94" s="60"/>
      <c r="FO94" s="60"/>
      <c r="FP94" s="60"/>
      <c r="FQ94" s="60"/>
      <c r="FR94" s="60"/>
      <c r="FS94" s="60"/>
      <c r="FT94" s="60"/>
    </row>
    <row r="95" spans="1:176" ht="21" customHeight="1" x14ac:dyDescent="0.2">
      <c r="A95" s="44" t="s">
        <v>101</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45" t="s">
        <v>102</v>
      </c>
      <c r="BY95" s="45"/>
      <c r="BZ95" s="45"/>
      <c r="CA95" s="45"/>
      <c r="CB95" s="45"/>
      <c r="CC95" s="45"/>
      <c r="CD95" s="45"/>
      <c r="CE95" s="45"/>
      <c r="CF95" s="45" t="s">
        <v>103</v>
      </c>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61"/>
      <c r="DG95" s="61"/>
      <c r="DH95" s="61"/>
      <c r="DI95" s="61"/>
      <c r="DJ95" s="61"/>
      <c r="DK95" s="61"/>
      <c r="DL95" s="61"/>
      <c r="DM95" s="61"/>
      <c r="DN95" s="61"/>
      <c r="DO95" s="61"/>
      <c r="DP95" s="61"/>
      <c r="DQ95" s="61"/>
      <c r="DR95" s="61"/>
      <c r="DS95" s="61"/>
      <c r="DT95" s="61"/>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60" t="s">
        <v>44</v>
      </c>
      <c r="FI95" s="60"/>
      <c r="FJ95" s="60"/>
      <c r="FK95" s="60"/>
      <c r="FL95" s="60"/>
      <c r="FM95" s="60"/>
      <c r="FN95" s="60"/>
      <c r="FO95" s="60"/>
      <c r="FP95" s="60"/>
      <c r="FQ95" s="60"/>
      <c r="FR95" s="60"/>
      <c r="FS95" s="60"/>
      <c r="FT95" s="60"/>
    </row>
    <row r="96" spans="1:176" ht="21.75" customHeight="1" x14ac:dyDescent="0.2">
      <c r="A96" s="44" t="s">
        <v>104</v>
      </c>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45" t="s">
        <v>105</v>
      </c>
      <c r="BY96" s="45"/>
      <c r="BZ96" s="45"/>
      <c r="CA96" s="45"/>
      <c r="CB96" s="45"/>
      <c r="CC96" s="45"/>
      <c r="CD96" s="45"/>
      <c r="CE96" s="45"/>
      <c r="CF96" s="45" t="s">
        <v>103</v>
      </c>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61"/>
      <c r="DG96" s="61"/>
      <c r="DH96" s="61"/>
      <c r="DI96" s="61"/>
      <c r="DJ96" s="61"/>
      <c r="DK96" s="61"/>
      <c r="DL96" s="61"/>
      <c r="DM96" s="61"/>
      <c r="DN96" s="61"/>
      <c r="DO96" s="61"/>
      <c r="DP96" s="61"/>
      <c r="DQ96" s="61"/>
      <c r="DR96" s="61"/>
      <c r="DS96" s="61"/>
      <c r="DT96" s="61"/>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60" t="s">
        <v>44</v>
      </c>
      <c r="FI96" s="60"/>
      <c r="FJ96" s="60"/>
      <c r="FK96" s="60"/>
      <c r="FL96" s="60"/>
      <c r="FM96" s="60"/>
      <c r="FN96" s="60"/>
      <c r="FO96" s="60"/>
      <c r="FP96" s="60"/>
      <c r="FQ96" s="60"/>
      <c r="FR96" s="60"/>
      <c r="FS96" s="60"/>
      <c r="FT96" s="60"/>
    </row>
    <row r="97" spans="1:219" ht="11.1" customHeight="1" x14ac:dyDescent="0.2">
      <c r="A97" s="44" t="s">
        <v>106</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45" t="s">
        <v>107</v>
      </c>
      <c r="BY97" s="45"/>
      <c r="BZ97" s="45"/>
      <c r="CA97" s="45"/>
      <c r="CB97" s="45"/>
      <c r="CC97" s="45"/>
      <c r="CD97" s="45"/>
      <c r="CE97" s="45"/>
      <c r="CF97" s="45" t="s">
        <v>103</v>
      </c>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61"/>
      <c r="DG97" s="61"/>
      <c r="DH97" s="61"/>
      <c r="DI97" s="61"/>
      <c r="DJ97" s="61"/>
      <c r="DK97" s="61"/>
      <c r="DL97" s="61"/>
      <c r="DM97" s="61"/>
      <c r="DN97" s="61"/>
      <c r="DO97" s="61"/>
      <c r="DP97" s="61"/>
      <c r="DQ97" s="61"/>
      <c r="DR97" s="61"/>
      <c r="DS97" s="61"/>
      <c r="DT97" s="61"/>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60" t="s">
        <v>44</v>
      </c>
      <c r="FI97" s="60"/>
      <c r="FJ97" s="60"/>
      <c r="FK97" s="60"/>
      <c r="FL97" s="60"/>
      <c r="FM97" s="60"/>
      <c r="FN97" s="60"/>
      <c r="FO97" s="60"/>
      <c r="FP97" s="60"/>
      <c r="FQ97" s="60"/>
      <c r="FR97" s="60"/>
      <c r="FS97" s="60"/>
      <c r="FT97" s="60"/>
    </row>
    <row r="98" spans="1:219" ht="11.1" customHeight="1" x14ac:dyDescent="0.2">
      <c r="A98" s="44" t="s">
        <v>108</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45" t="s">
        <v>109</v>
      </c>
      <c r="BY98" s="45"/>
      <c r="BZ98" s="45"/>
      <c r="CA98" s="45"/>
      <c r="CB98" s="45"/>
      <c r="CC98" s="45"/>
      <c r="CD98" s="45"/>
      <c r="CE98" s="45"/>
      <c r="CF98" s="45" t="s">
        <v>110</v>
      </c>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61"/>
      <c r="DG98" s="61"/>
      <c r="DH98" s="61"/>
      <c r="DI98" s="61"/>
      <c r="DJ98" s="61"/>
      <c r="DK98" s="61"/>
      <c r="DL98" s="61"/>
      <c r="DM98" s="61"/>
      <c r="DN98" s="61"/>
      <c r="DO98" s="61"/>
      <c r="DP98" s="61"/>
      <c r="DQ98" s="61"/>
      <c r="DR98" s="61"/>
      <c r="DS98" s="61"/>
      <c r="DT98" s="61"/>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60" t="s">
        <v>44</v>
      </c>
      <c r="FI98" s="60"/>
      <c r="FJ98" s="60"/>
      <c r="FK98" s="60"/>
      <c r="FL98" s="60"/>
      <c r="FM98" s="60"/>
      <c r="FN98" s="60"/>
      <c r="FO98" s="60"/>
      <c r="FP98" s="60"/>
      <c r="FQ98" s="60"/>
      <c r="FR98" s="60"/>
      <c r="FS98" s="60"/>
      <c r="FT98" s="60"/>
    </row>
    <row r="99" spans="1:219" ht="21.75" customHeight="1" x14ac:dyDescent="0.2">
      <c r="A99" s="44" t="s">
        <v>111</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45" t="s">
        <v>112</v>
      </c>
      <c r="BY99" s="45"/>
      <c r="BZ99" s="45"/>
      <c r="CA99" s="45"/>
      <c r="CB99" s="45"/>
      <c r="CC99" s="45"/>
      <c r="CD99" s="45"/>
      <c r="CE99" s="45"/>
      <c r="CF99" s="45" t="s">
        <v>113</v>
      </c>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61"/>
      <c r="DG99" s="61"/>
      <c r="DH99" s="61"/>
      <c r="DI99" s="61"/>
      <c r="DJ99" s="61"/>
      <c r="DK99" s="61"/>
      <c r="DL99" s="61"/>
      <c r="DM99" s="61"/>
      <c r="DN99" s="61"/>
      <c r="DO99" s="61"/>
      <c r="DP99" s="61"/>
      <c r="DQ99" s="61"/>
      <c r="DR99" s="61"/>
      <c r="DS99" s="61"/>
      <c r="DT99" s="61"/>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60" t="s">
        <v>44</v>
      </c>
      <c r="FI99" s="60"/>
      <c r="FJ99" s="60"/>
      <c r="FK99" s="60"/>
      <c r="FL99" s="60"/>
      <c r="FM99" s="60"/>
      <c r="FN99" s="60"/>
      <c r="FO99" s="60"/>
      <c r="FP99" s="60"/>
      <c r="FQ99" s="60"/>
      <c r="FR99" s="60"/>
      <c r="FS99" s="60"/>
      <c r="FT99" s="60"/>
    </row>
    <row r="100" spans="1:219" ht="33.75" customHeight="1" x14ac:dyDescent="0.2">
      <c r="A100" s="44" t="s">
        <v>114</v>
      </c>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45" t="s">
        <v>115</v>
      </c>
      <c r="BY100" s="45"/>
      <c r="BZ100" s="45"/>
      <c r="CA100" s="45"/>
      <c r="CB100" s="45"/>
      <c r="CC100" s="45"/>
      <c r="CD100" s="45"/>
      <c r="CE100" s="45"/>
      <c r="CF100" s="45" t="s">
        <v>116</v>
      </c>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61"/>
      <c r="DG100" s="61"/>
      <c r="DH100" s="61"/>
      <c r="DI100" s="61"/>
      <c r="DJ100" s="61"/>
      <c r="DK100" s="61"/>
      <c r="DL100" s="61"/>
      <c r="DM100" s="61"/>
      <c r="DN100" s="61"/>
      <c r="DO100" s="61"/>
      <c r="DP100" s="61"/>
      <c r="DQ100" s="61"/>
      <c r="DR100" s="61"/>
      <c r="DS100" s="61"/>
      <c r="DT100" s="61"/>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60" t="s">
        <v>44</v>
      </c>
      <c r="FI100" s="60"/>
      <c r="FJ100" s="60"/>
      <c r="FK100" s="60"/>
      <c r="FL100" s="60"/>
      <c r="FM100" s="60"/>
      <c r="FN100" s="60"/>
      <c r="FO100" s="60"/>
      <c r="FP100" s="60"/>
      <c r="FQ100" s="60"/>
      <c r="FR100" s="60"/>
      <c r="FS100" s="60"/>
      <c r="FT100" s="60"/>
    </row>
    <row r="101" spans="1:219" ht="11.1" customHeight="1" x14ac:dyDescent="0.2">
      <c r="A101" s="44"/>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61"/>
      <c r="DG101" s="61"/>
      <c r="DH101" s="61"/>
      <c r="DI101" s="61"/>
      <c r="DJ101" s="61"/>
      <c r="DK101" s="61"/>
      <c r="DL101" s="61"/>
      <c r="DM101" s="61"/>
      <c r="DN101" s="61"/>
      <c r="DO101" s="61"/>
      <c r="DP101" s="61"/>
      <c r="DQ101" s="61"/>
      <c r="DR101" s="61"/>
      <c r="DS101" s="61"/>
      <c r="DT101" s="61"/>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60"/>
      <c r="FI101" s="60"/>
      <c r="FJ101" s="60"/>
      <c r="FK101" s="60"/>
      <c r="FL101" s="60"/>
      <c r="FM101" s="60"/>
      <c r="FN101" s="60"/>
      <c r="FO101" s="60"/>
      <c r="FP101" s="60"/>
      <c r="FQ101" s="60"/>
      <c r="FR101" s="60"/>
      <c r="FS101" s="60"/>
      <c r="FT101" s="60"/>
    </row>
    <row r="102" spans="1:219" ht="21.75" customHeight="1" x14ac:dyDescent="0.2">
      <c r="A102" s="44" t="s">
        <v>117</v>
      </c>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45" t="s">
        <v>118</v>
      </c>
      <c r="BY102" s="45"/>
      <c r="BZ102" s="45"/>
      <c r="CA102" s="45"/>
      <c r="CB102" s="45"/>
      <c r="CC102" s="45"/>
      <c r="CD102" s="45"/>
      <c r="CE102" s="45"/>
      <c r="CF102" s="45" t="s">
        <v>119</v>
      </c>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61"/>
      <c r="DG102" s="61"/>
      <c r="DH102" s="61"/>
      <c r="DI102" s="61"/>
      <c r="DJ102" s="61"/>
      <c r="DK102" s="61"/>
      <c r="DL102" s="61"/>
      <c r="DM102" s="61"/>
      <c r="DN102" s="61"/>
      <c r="DO102" s="61"/>
      <c r="DP102" s="61"/>
      <c r="DQ102" s="61"/>
      <c r="DR102" s="61"/>
      <c r="DS102" s="61"/>
      <c r="DT102" s="61"/>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60" t="s">
        <v>44</v>
      </c>
      <c r="FI102" s="60"/>
      <c r="FJ102" s="60"/>
      <c r="FK102" s="60"/>
      <c r="FL102" s="60"/>
      <c r="FM102" s="60"/>
      <c r="FN102" s="60"/>
      <c r="FO102" s="60"/>
      <c r="FP102" s="60"/>
      <c r="FQ102" s="60"/>
      <c r="FR102" s="60"/>
      <c r="FS102" s="60"/>
      <c r="FT102" s="60"/>
    </row>
    <row r="103" spans="1:219" ht="33.75" customHeight="1" x14ac:dyDescent="0.2">
      <c r="A103" s="44" t="s">
        <v>120</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45" t="s">
        <v>121</v>
      </c>
      <c r="BY103" s="45"/>
      <c r="BZ103" s="45"/>
      <c r="CA103" s="45"/>
      <c r="CB103" s="45"/>
      <c r="CC103" s="45"/>
      <c r="CD103" s="45"/>
      <c r="CE103" s="45"/>
      <c r="CF103" s="45" t="s">
        <v>122</v>
      </c>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61"/>
      <c r="DG103" s="61"/>
      <c r="DH103" s="61"/>
      <c r="DI103" s="61"/>
      <c r="DJ103" s="61"/>
      <c r="DK103" s="61"/>
      <c r="DL103" s="61"/>
      <c r="DM103" s="61"/>
      <c r="DN103" s="61"/>
      <c r="DO103" s="61"/>
      <c r="DP103" s="61"/>
      <c r="DQ103" s="61"/>
      <c r="DR103" s="61"/>
      <c r="DS103" s="61"/>
      <c r="DT103" s="61"/>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60" t="s">
        <v>44</v>
      </c>
      <c r="FI103" s="60"/>
      <c r="FJ103" s="60"/>
      <c r="FK103" s="60"/>
      <c r="FL103" s="60"/>
      <c r="FM103" s="60"/>
      <c r="FN103" s="60"/>
      <c r="FO103" s="60"/>
      <c r="FP103" s="60"/>
      <c r="FQ103" s="60"/>
      <c r="FR103" s="60"/>
      <c r="FS103" s="60"/>
      <c r="FT103" s="60"/>
    </row>
    <row r="104" spans="1:219" ht="11.1" customHeight="1" x14ac:dyDescent="0.2">
      <c r="A104" s="44" t="s">
        <v>123</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45" t="s">
        <v>124</v>
      </c>
      <c r="BY104" s="45"/>
      <c r="BZ104" s="45"/>
      <c r="CA104" s="45"/>
      <c r="CB104" s="45"/>
      <c r="CC104" s="45"/>
      <c r="CD104" s="45"/>
      <c r="CE104" s="45"/>
      <c r="CF104" s="45" t="s">
        <v>125</v>
      </c>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61"/>
      <c r="DG104" s="61"/>
      <c r="DH104" s="61"/>
      <c r="DI104" s="61"/>
      <c r="DJ104" s="61"/>
      <c r="DK104" s="61"/>
      <c r="DL104" s="61"/>
      <c r="DM104" s="61"/>
      <c r="DN104" s="61"/>
      <c r="DO104" s="61"/>
      <c r="DP104" s="61"/>
      <c r="DQ104" s="61"/>
      <c r="DR104" s="61"/>
      <c r="DS104" s="61"/>
      <c r="DT104" s="61"/>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60" t="s">
        <v>44</v>
      </c>
      <c r="FI104" s="60"/>
      <c r="FJ104" s="60"/>
      <c r="FK104" s="60"/>
      <c r="FL104" s="60"/>
      <c r="FM104" s="60"/>
      <c r="FN104" s="60"/>
      <c r="FO104" s="60"/>
      <c r="FP104" s="60"/>
      <c r="FQ104" s="60"/>
      <c r="FR104" s="60"/>
      <c r="FS104" s="60"/>
      <c r="FT104" s="60"/>
    </row>
    <row r="105" spans="1:219" ht="11.1" customHeight="1" x14ac:dyDescent="0.2">
      <c r="A105" s="44" t="s">
        <v>126</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45" t="s">
        <v>127</v>
      </c>
      <c r="BY105" s="45"/>
      <c r="BZ105" s="45"/>
      <c r="CA105" s="45"/>
      <c r="CB105" s="45"/>
      <c r="CC105" s="45"/>
      <c r="CD105" s="45"/>
      <c r="CE105" s="45"/>
      <c r="CF105" s="45" t="s">
        <v>128</v>
      </c>
      <c r="CG105" s="45"/>
      <c r="CH105" s="45"/>
      <c r="CI105" s="45"/>
      <c r="CJ105" s="45"/>
      <c r="CK105" s="45"/>
      <c r="CL105" s="45"/>
      <c r="CM105" s="45"/>
      <c r="CN105" s="45"/>
      <c r="CO105" s="45"/>
      <c r="CP105" s="45"/>
      <c r="CQ105" s="45"/>
      <c r="CR105" s="45"/>
      <c r="CS105" s="45" t="s">
        <v>285</v>
      </c>
      <c r="CT105" s="45"/>
      <c r="CU105" s="45"/>
      <c r="CV105" s="45"/>
      <c r="CW105" s="45"/>
      <c r="CX105" s="45"/>
      <c r="CY105" s="45"/>
      <c r="CZ105" s="45"/>
      <c r="DA105" s="45"/>
      <c r="DB105" s="45"/>
      <c r="DC105" s="45"/>
      <c r="DD105" s="45"/>
      <c r="DE105" s="45"/>
      <c r="DF105" s="61"/>
      <c r="DG105" s="61"/>
      <c r="DH105" s="61"/>
      <c r="DI105" s="61"/>
      <c r="DJ105" s="61"/>
      <c r="DK105" s="61"/>
      <c r="DL105" s="61"/>
      <c r="DM105" s="61"/>
      <c r="DN105" s="61"/>
      <c r="DO105" s="61"/>
      <c r="DP105" s="61"/>
      <c r="DQ105" s="61"/>
      <c r="DR105" s="61"/>
      <c r="DS105" s="61"/>
      <c r="DT105" s="61"/>
      <c r="DU105" s="59">
        <f>DU106+DU107</f>
        <v>514500</v>
      </c>
      <c r="DV105" s="59"/>
      <c r="DW105" s="59"/>
      <c r="DX105" s="59"/>
      <c r="DY105" s="59"/>
      <c r="DZ105" s="59"/>
      <c r="EA105" s="59"/>
      <c r="EB105" s="59"/>
      <c r="EC105" s="59"/>
      <c r="ED105" s="59"/>
      <c r="EE105" s="59"/>
      <c r="EF105" s="59"/>
      <c r="EG105" s="59"/>
      <c r="EH105" s="50">
        <f>EH106+EH107</f>
        <v>514500</v>
      </c>
      <c r="EI105" s="50"/>
      <c r="EJ105" s="50"/>
      <c r="EK105" s="50"/>
      <c r="EL105" s="50"/>
      <c r="EM105" s="50"/>
      <c r="EN105" s="50"/>
      <c r="EO105" s="50"/>
      <c r="EP105" s="50"/>
      <c r="EQ105" s="50"/>
      <c r="ER105" s="50"/>
      <c r="ES105" s="50"/>
      <c r="ET105" s="50"/>
      <c r="EU105" s="50">
        <f>EU106+EU107</f>
        <v>514500</v>
      </c>
      <c r="EV105" s="50"/>
      <c r="EW105" s="50"/>
      <c r="EX105" s="50"/>
      <c r="EY105" s="50"/>
      <c r="EZ105" s="50"/>
      <c r="FA105" s="50"/>
      <c r="FB105" s="50"/>
      <c r="FC105" s="50"/>
      <c r="FD105" s="50"/>
      <c r="FE105" s="50"/>
      <c r="FF105" s="50"/>
      <c r="FG105" s="50"/>
      <c r="FH105" s="60" t="s">
        <v>44</v>
      </c>
      <c r="FI105" s="60"/>
      <c r="FJ105" s="60"/>
      <c r="FK105" s="60"/>
      <c r="FL105" s="60"/>
      <c r="FM105" s="60"/>
      <c r="FN105" s="60"/>
      <c r="FO105" s="60"/>
      <c r="FP105" s="60"/>
      <c r="FQ105" s="60"/>
      <c r="FR105" s="60"/>
      <c r="FS105" s="60"/>
      <c r="FT105" s="60"/>
    </row>
    <row r="106" spans="1:219" ht="21.75" customHeight="1" x14ac:dyDescent="0.2">
      <c r="A106" s="44" t="s">
        <v>129</v>
      </c>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45" t="s">
        <v>130</v>
      </c>
      <c r="BY106" s="45"/>
      <c r="BZ106" s="45"/>
      <c r="CA106" s="45"/>
      <c r="CB106" s="45"/>
      <c r="CC106" s="45"/>
      <c r="CD106" s="45"/>
      <c r="CE106" s="45"/>
      <c r="CF106" s="45" t="s">
        <v>131</v>
      </c>
      <c r="CG106" s="45"/>
      <c r="CH106" s="45"/>
      <c r="CI106" s="45"/>
      <c r="CJ106" s="45"/>
      <c r="CK106" s="45"/>
      <c r="CL106" s="45"/>
      <c r="CM106" s="45"/>
      <c r="CN106" s="45"/>
      <c r="CO106" s="45"/>
      <c r="CP106" s="45"/>
      <c r="CQ106" s="45"/>
      <c r="CR106" s="45"/>
      <c r="CS106" s="45" t="s">
        <v>285</v>
      </c>
      <c r="CT106" s="45"/>
      <c r="CU106" s="45"/>
      <c r="CV106" s="45"/>
      <c r="CW106" s="45"/>
      <c r="CX106" s="45"/>
      <c r="CY106" s="45"/>
      <c r="CZ106" s="45"/>
      <c r="DA106" s="45"/>
      <c r="DB106" s="45"/>
      <c r="DC106" s="45"/>
      <c r="DD106" s="45"/>
      <c r="DE106" s="45"/>
      <c r="DF106" s="45" t="s">
        <v>352</v>
      </c>
      <c r="DG106" s="45"/>
      <c r="DH106" s="45"/>
      <c r="DI106" s="45"/>
      <c r="DJ106" s="45"/>
      <c r="DK106" s="45"/>
      <c r="DL106" s="45"/>
      <c r="DM106" s="45"/>
      <c r="DN106" s="45"/>
      <c r="DO106" s="45"/>
      <c r="DP106" s="45"/>
      <c r="DQ106" s="45"/>
      <c r="DR106" s="45"/>
      <c r="DS106" s="45"/>
      <c r="DT106" s="45"/>
      <c r="DU106" s="50">
        <v>512000</v>
      </c>
      <c r="DV106" s="50"/>
      <c r="DW106" s="50"/>
      <c r="DX106" s="50"/>
      <c r="DY106" s="50"/>
      <c r="DZ106" s="50"/>
      <c r="EA106" s="50"/>
      <c r="EB106" s="50"/>
      <c r="EC106" s="50"/>
      <c r="ED106" s="50"/>
      <c r="EE106" s="50"/>
      <c r="EF106" s="50"/>
      <c r="EG106" s="50"/>
      <c r="EH106" s="50">
        <f>DU106</f>
        <v>512000</v>
      </c>
      <c r="EI106" s="50"/>
      <c r="EJ106" s="50"/>
      <c r="EK106" s="50"/>
      <c r="EL106" s="50"/>
      <c r="EM106" s="50"/>
      <c r="EN106" s="50"/>
      <c r="EO106" s="50"/>
      <c r="EP106" s="50"/>
      <c r="EQ106" s="50"/>
      <c r="ER106" s="50"/>
      <c r="ES106" s="50"/>
      <c r="ET106" s="50"/>
      <c r="EU106" s="50">
        <f>EH106</f>
        <v>512000</v>
      </c>
      <c r="EV106" s="50"/>
      <c r="EW106" s="50"/>
      <c r="EX106" s="50"/>
      <c r="EY106" s="50"/>
      <c r="EZ106" s="50"/>
      <c r="FA106" s="50"/>
      <c r="FB106" s="50"/>
      <c r="FC106" s="50"/>
      <c r="FD106" s="50"/>
      <c r="FE106" s="50"/>
      <c r="FF106" s="50"/>
      <c r="FG106" s="50"/>
      <c r="FH106" s="60" t="s">
        <v>44</v>
      </c>
      <c r="FI106" s="60"/>
      <c r="FJ106" s="60"/>
      <c r="FK106" s="60"/>
      <c r="FL106" s="60"/>
      <c r="FM106" s="60"/>
      <c r="FN106" s="60"/>
      <c r="FO106" s="60"/>
      <c r="FP106" s="60"/>
      <c r="FQ106" s="60"/>
      <c r="FR106" s="60"/>
      <c r="FS106" s="60"/>
      <c r="FT106" s="60"/>
      <c r="GY106" s="47"/>
      <c r="GZ106" s="48"/>
      <c r="HA106" s="48"/>
      <c r="HB106" s="48"/>
      <c r="HC106" s="48"/>
      <c r="HD106" s="48"/>
      <c r="HE106" s="48"/>
      <c r="HF106" s="48"/>
      <c r="HG106" s="48"/>
      <c r="HH106" s="48"/>
      <c r="HI106" s="48"/>
      <c r="HJ106" s="48"/>
      <c r="HK106" s="49"/>
    </row>
    <row r="107" spans="1:219" ht="21.75" customHeight="1" x14ac:dyDescent="0.2">
      <c r="A107" s="44" t="s">
        <v>132</v>
      </c>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45" t="s">
        <v>133</v>
      </c>
      <c r="BY107" s="45"/>
      <c r="BZ107" s="45"/>
      <c r="CA107" s="45"/>
      <c r="CB107" s="45"/>
      <c r="CC107" s="45"/>
      <c r="CD107" s="45"/>
      <c r="CE107" s="45"/>
      <c r="CF107" s="45" t="s">
        <v>134</v>
      </c>
      <c r="CG107" s="45"/>
      <c r="CH107" s="45"/>
      <c r="CI107" s="45"/>
      <c r="CJ107" s="45"/>
      <c r="CK107" s="45"/>
      <c r="CL107" s="45"/>
      <c r="CM107" s="45"/>
      <c r="CN107" s="45"/>
      <c r="CO107" s="45"/>
      <c r="CP107" s="45"/>
      <c r="CQ107" s="45"/>
      <c r="CR107" s="45"/>
      <c r="CS107" s="45" t="s">
        <v>285</v>
      </c>
      <c r="CT107" s="45"/>
      <c r="CU107" s="45"/>
      <c r="CV107" s="45"/>
      <c r="CW107" s="45"/>
      <c r="CX107" s="45"/>
      <c r="CY107" s="45"/>
      <c r="CZ107" s="45"/>
      <c r="DA107" s="45"/>
      <c r="DB107" s="45"/>
      <c r="DC107" s="45"/>
      <c r="DD107" s="45"/>
      <c r="DE107" s="45"/>
      <c r="DF107" s="47" t="s">
        <v>352</v>
      </c>
      <c r="DG107" s="48"/>
      <c r="DH107" s="48"/>
      <c r="DI107" s="48"/>
      <c r="DJ107" s="48"/>
      <c r="DK107" s="48"/>
      <c r="DL107" s="48"/>
      <c r="DM107" s="48"/>
      <c r="DN107" s="48"/>
      <c r="DO107" s="48"/>
      <c r="DP107" s="48"/>
      <c r="DQ107" s="48"/>
      <c r="DR107" s="48"/>
      <c r="DS107" s="48"/>
      <c r="DT107" s="49"/>
      <c r="DU107" s="50">
        <v>2500</v>
      </c>
      <c r="DV107" s="50"/>
      <c r="DW107" s="50"/>
      <c r="DX107" s="50"/>
      <c r="DY107" s="50"/>
      <c r="DZ107" s="50"/>
      <c r="EA107" s="50"/>
      <c r="EB107" s="50"/>
      <c r="EC107" s="50"/>
      <c r="ED107" s="50"/>
      <c r="EE107" s="50"/>
      <c r="EF107" s="50"/>
      <c r="EG107" s="50"/>
      <c r="EH107" s="50">
        <f>DU107</f>
        <v>2500</v>
      </c>
      <c r="EI107" s="50"/>
      <c r="EJ107" s="50"/>
      <c r="EK107" s="50"/>
      <c r="EL107" s="50"/>
      <c r="EM107" s="50"/>
      <c r="EN107" s="50"/>
      <c r="EO107" s="50"/>
      <c r="EP107" s="50"/>
      <c r="EQ107" s="50"/>
      <c r="ER107" s="50"/>
      <c r="ES107" s="50"/>
      <c r="ET107" s="50"/>
      <c r="EU107" s="50">
        <f>EH107</f>
        <v>2500</v>
      </c>
      <c r="EV107" s="50"/>
      <c r="EW107" s="50"/>
      <c r="EX107" s="50"/>
      <c r="EY107" s="50"/>
      <c r="EZ107" s="50"/>
      <c r="FA107" s="50"/>
      <c r="FB107" s="50"/>
      <c r="FC107" s="50"/>
      <c r="FD107" s="50"/>
      <c r="FE107" s="50"/>
      <c r="FF107" s="50"/>
      <c r="FG107" s="50"/>
      <c r="FH107" s="60" t="s">
        <v>44</v>
      </c>
      <c r="FI107" s="60"/>
      <c r="FJ107" s="60"/>
      <c r="FK107" s="60"/>
      <c r="FL107" s="60"/>
      <c r="FM107" s="60"/>
      <c r="FN107" s="60"/>
      <c r="FO107" s="60"/>
      <c r="FP107" s="60"/>
      <c r="FQ107" s="60"/>
      <c r="FR107" s="60"/>
      <c r="FS107" s="60"/>
      <c r="FT107" s="60"/>
    </row>
    <row r="108" spans="1:219" ht="11.1" customHeight="1" x14ac:dyDescent="0.2">
      <c r="A108" s="44" t="s">
        <v>135</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45" t="s">
        <v>136</v>
      </c>
      <c r="BY108" s="45"/>
      <c r="BZ108" s="45"/>
      <c r="CA108" s="45"/>
      <c r="CB108" s="45"/>
      <c r="CC108" s="45"/>
      <c r="CD108" s="45"/>
      <c r="CE108" s="45"/>
      <c r="CF108" s="45" t="s">
        <v>137</v>
      </c>
      <c r="CG108" s="45"/>
      <c r="CH108" s="45"/>
      <c r="CI108" s="45"/>
      <c r="CJ108" s="45"/>
      <c r="CK108" s="45"/>
      <c r="CL108" s="45"/>
      <c r="CM108" s="45"/>
      <c r="CN108" s="45"/>
      <c r="CO108" s="45"/>
      <c r="CP108" s="45"/>
      <c r="CQ108" s="45"/>
      <c r="CR108" s="45"/>
      <c r="CS108" s="45" t="s">
        <v>285</v>
      </c>
      <c r="CT108" s="45"/>
      <c r="CU108" s="45"/>
      <c r="CV108" s="45"/>
      <c r="CW108" s="45"/>
      <c r="CX108" s="45"/>
      <c r="CY108" s="45"/>
      <c r="CZ108" s="45"/>
      <c r="DA108" s="45"/>
      <c r="DB108" s="45"/>
      <c r="DC108" s="45"/>
      <c r="DD108" s="45"/>
      <c r="DE108" s="45"/>
      <c r="DF108" s="161"/>
      <c r="DG108" s="161"/>
      <c r="DH108" s="161"/>
      <c r="DI108" s="161"/>
      <c r="DJ108" s="161"/>
      <c r="DK108" s="161"/>
      <c r="DL108" s="161"/>
      <c r="DM108" s="161"/>
      <c r="DN108" s="161"/>
      <c r="DO108" s="161"/>
      <c r="DP108" s="161"/>
      <c r="DQ108" s="161"/>
      <c r="DR108" s="161"/>
      <c r="DS108" s="161"/>
      <c r="DT108" s="161"/>
      <c r="DU108" s="157"/>
      <c r="DV108" s="157"/>
      <c r="DW108" s="157"/>
      <c r="DX108" s="157"/>
      <c r="DY108" s="157"/>
      <c r="DZ108" s="157"/>
      <c r="EA108" s="157"/>
      <c r="EB108" s="157"/>
      <c r="EC108" s="157"/>
      <c r="ED108" s="157"/>
      <c r="EE108" s="157"/>
      <c r="EF108" s="157"/>
      <c r="EG108" s="157"/>
      <c r="EH108" s="157"/>
      <c r="EI108" s="157"/>
      <c r="EJ108" s="157"/>
      <c r="EK108" s="157"/>
      <c r="EL108" s="157"/>
      <c r="EM108" s="157"/>
      <c r="EN108" s="157"/>
      <c r="EO108" s="157"/>
      <c r="EP108" s="157"/>
      <c r="EQ108" s="157"/>
      <c r="ER108" s="157"/>
      <c r="ES108" s="157"/>
      <c r="ET108" s="157"/>
      <c r="EU108" s="157"/>
      <c r="EV108" s="157"/>
      <c r="EW108" s="157"/>
      <c r="EX108" s="157"/>
      <c r="EY108" s="157"/>
      <c r="EZ108" s="157"/>
      <c r="FA108" s="157"/>
      <c r="FB108" s="157"/>
      <c r="FC108" s="157"/>
      <c r="FD108" s="157"/>
      <c r="FE108" s="157"/>
      <c r="FF108" s="157"/>
      <c r="FG108" s="157"/>
      <c r="FH108" s="60" t="s">
        <v>44</v>
      </c>
      <c r="FI108" s="60"/>
      <c r="FJ108" s="60"/>
      <c r="FK108" s="60"/>
      <c r="FL108" s="60"/>
      <c r="FM108" s="60"/>
      <c r="FN108" s="60"/>
      <c r="FO108" s="60"/>
      <c r="FP108" s="60"/>
      <c r="FQ108" s="60"/>
      <c r="FR108" s="60"/>
      <c r="FS108" s="60"/>
      <c r="FT108" s="60"/>
    </row>
    <row r="109" spans="1:219" ht="11.1" customHeight="1" x14ac:dyDescent="0.2">
      <c r="A109" s="44" t="s">
        <v>138</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45" t="s">
        <v>139</v>
      </c>
      <c r="BY109" s="45"/>
      <c r="BZ109" s="45"/>
      <c r="CA109" s="45"/>
      <c r="CB109" s="45"/>
      <c r="CC109" s="45"/>
      <c r="CD109" s="45"/>
      <c r="CE109" s="45"/>
      <c r="CF109" s="45" t="s">
        <v>44</v>
      </c>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61"/>
      <c r="DG109" s="61"/>
      <c r="DH109" s="61"/>
      <c r="DI109" s="61"/>
      <c r="DJ109" s="61"/>
      <c r="DK109" s="61"/>
      <c r="DL109" s="61"/>
      <c r="DM109" s="61"/>
      <c r="DN109" s="61"/>
      <c r="DO109" s="61"/>
      <c r="DP109" s="61"/>
      <c r="DQ109" s="61"/>
      <c r="DR109" s="61"/>
      <c r="DS109" s="61"/>
      <c r="DT109" s="61"/>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60" t="s">
        <v>44</v>
      </c>
      <c r="FI109" s="60"/>
      <c r="FJ109" s="60"/>
      <c r="FK109" s="60"/>
      <c r="FL109" s="60"/>
      <c r="FM109" s="60"/>
      <c r="FN109" s="60"/>
      <c r="FO109" s="60"/>
      <c r="FP109" s="60"/>
      <c r="FQ109" s="60"/>
      <c r="FR109" s="60"/>
      <c r="FS109" s="60"/>
      <c r="FT109" s="60"/>
    </row>
    <row r="110" spans="1:219" ht="21.75" customHeight="1" x14ac:dyDescent="0.2">
      <c r="A110" s="44" t="s">
        <v>140</v>
      </c>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45" t="s">
        <v>141</v>
      </c>
      <c r="BY110" s="45"/>
      <c r="BZ110" s="45"/>
      <c r="CA110" s="45"/>
      <c r="CB110" s="45"/>
      <c r="CC110" s="45"/>
      <c r="CD110" s="45"/>
      <c r="CE110" s="45"/>
      <c r="CF110" s="45" t="s">
        <v>142</v>
      </c>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61"/>
      <c r="DG110" s="61"/>
      <c r="DH110" s="61"/>
      <c r="DI110" s="61"/>
      <c r="DJ110" s="61"/>
      <c r="DK110" s="61"/>
      <c r="DL110" s="61"/>
      <c r="DM110" s="61"/>
      <c r="DN110" s="61"/>
      <c r="DO110" s="61"/>
      <c r="DP110" s="61"/>
      <c r="DQ110" s="61"/>
      <c r="DR110" s="61"/>
      <c r="DS110" s="61"/>
      <c r="DT110" s="61"/>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60" t="s">
        <v>44</v>
      </c>
      <c r="FI110" s="60"/>
      <c r="FJ110" s="60"/>
      <c r="FK110" s="60"/>
      <c r="FL110" s="60"/>
      <c r="FM110" s="60"/>
      <c r="FN110" s="60"/>
      <c r="FO110" s="60"/>
      <c r="FP110" s="60"/>
      <c r="FQ110" s="60"/>
      <c r="FR110" s="60"/>
      <c r="FS110" s="60"/>
      <c r="FT110" s="60"/>
    </row>
    <row r="111" spans="1:219" ht="11.1" customHeight="1" x14ac:dyDescent="0.2">
      <c r="A111" s="44" t="s">
        <v>143</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45" t="s">
        <v>144</v>
      </c>
      <c r="BY111" s="45"/>
      <c r="BZ111" s="45"/>
      <c r="CA111" s="45"/>
      <c r="CB111" s="45"/>
      <c r="CC111" s="45"/>
      <c r="CD111" s="45"/>
      <c r="CE111" s="45"/>
      <c r="CF111" s="45" t="s">
        <v>145</v>
      </c>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61"/>
      <c r="DG111" s="61"/>
      <c r="DH111" s="61"/>
      <c r="DI111" s="61"/>
      <c r="DJ111" s="61"/>
      <c r="DK111" s="61"/>
      <c r="DL111" s="61"/>
      <c r="DM111" s="61"/>
      <c r="DN111" s="61"/>
      <c r="DO111" s="61"/>
      <c r="DP111" s="61"/>
      <c r="DQ111" s="61"/>
      <c r="DR111" s="61"/>
      <c r="DS111" s="61"/>
      <c r="DT111" s="61"/>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60" t="s">
        <v>44</v>
      </c>
      <c r="FI111" s="60"/>
      <c r="FJ111" s="60"/>
      <c r="FK111" s="60"/>
      <c r="FL111" s="60"/>
      <c r="FM111" s="60"/>
      <c r="FN111" s="60"/>
      <c r="FO111" s="60"/>
      <c r="FP111" s="60"/>
      <c r="FQ111" s="60"/>
      <c r="FR111" s="60"/>
      <c r="FS111" s="60"/>
      <c r="FT111" s="60"/>
    </row>
    <row r="112" spans="1:219" ht="21.75" customHeight="1" x14ac:dyDescent="0.2">
      <c r="A112" s="44" t="s">
        <v>146</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45" t="s">
        <v>147</v>
      </c>
      <c r="BY112" s="45"/>
      <c r="BZ112" s="45"/>
      <c r="CA112" s="45"/>
      <c r="CB112" s="45"/>
      <c r="CC112" s="45"/>
      <c r="CD112" s="45"/>
      <c r="CE112" s="45"/>
      <c r="CF112" s="45" t="s">
        <v>148</v>
      </c>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61"/>
      <c r="DG112" s="61"/>
      <c r="DH112" s="61"/>
      <c r="DI112" s="61"/>
      <c r="DJ112" s="61"/>
      <c r="DK112" s="61"/>
      <c r="DL112" s="61"/>
      <c r="DM112" s="61"/>
      <c r="DN112" s="61"/>
      <c r="DO112" s="61"/>
      <c r="DP112" s="61"/>
      <c r="DQ112" s="61"/>
      <c r="DR112" s="61"/>
      <c r="DS112" s="61"/>
      <c r="DT112" s="61"/>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60" t="s">
        <v>44</v>
      </c>
      <c r="FI112" s="60"/>
      <c r="FJ112" s="60"/>
      <c r="FK112" s="60"/>
      <c r="FL112" s="60"/>
      <c r="FM112" s="60"/>
      <c r="FN112" s="60"/>
      <c r="FO112" s="60"/>
      <c r="FP112" s="60"/>
      <c r="FQ112" s="60"/>
      <c r="FR112" s="60"/>
      <c r="FS112" s="60"/>
      <c r="FT112" s="60"/>
    </row>
    <row r="113" spans="1:176" ht="11.1" customHeight="1" x14ac:dyDescent="0.2">
      <c r="A113" s="44" t="s">
        <v>149</v>
      </c>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45" t="s">
        <v>150</v>
      </c>
      <c r="BY113" s="45"/>
      <c r="BZ113" s="45"/>
      <c r="CA113" s="45"/>
      <c r="CB113" s="45"/>
      <c r="CC113" s="45"/>
      <c r="CD113" s="45"/>
      <c r="CE113" s="45"/>
      <c r="CF113" s="45" t="s">
        <v>44</v>
      </c>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61"/>
      <c r="DG113" s="61"/>
      <c r="DH113" s="61"/>
      <c r="DI113" s="61"/>
      <c r="DJ113" s="61"/>
      <c r="DK113" s="61"/>
      <c r="DL113" s="61"/>
      <c r="DM113" s="61"/>
      <c r="DN113" s="61"/>
      <c r="DO113" s="61"/>
      <c r="DP113" s="61"/>
      <c r="DQ113" s="61"/>
      <c r="DR113" s="61"/>
      <c r="DS113" s="61"/>
      <c r="DT113" s="61"/>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60" t="s">
        <v>44</v>
      </c>
      <c r="FI113" s="60"/>
      <c r="FJ113" s="60"/>
      <c r="FK113" s="60"/>
      <c r="FL113" s="60"/>
      <c r="FM113" s="60"/>
      <c r="FN113" s="60"/>
      <c r="FO113" s="60"/>
      <c r="FP113" s="60"/>
      <c r="FQ113" s="60"/>
      <c r="FR113" s="60"/>
      <c r="FS113" s="60"/>
      <c r="FT113" s="60"/>
    </row>
    <row r="114" spans="1:176" ht="21.75" customHeight="1" x14ac:dyDescent="0.2">
      <c r="A114" s="44" t="s">
        <v>151</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45" t="s">
        <v>152</v>
      </c>
      <c r="BY114" s="45"/>
      <c r="BZ114" s="45"/>
      <c r="CA114" s="45"/>
      <c r="CB114" s="45"/>
      <c r="CC114" s="45"/>
      <c r="CD114" s="45"/>
      <c r="CE114" s="45"/>
      <c r="CF114" s="45" t="s">
        <v>153</v>
      </c>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61"/>
      <c r="DG114" s="61"/>
      <c r="DH114" s="61"/>
      <c r="DI114" s="61"/>
      <c r="DJ114" s="61"/>
      <c r="DK114" s="61"/>
      <c r="DL114" s="61"/>
      <c r="DM114" s="61"/>
      <c r="DN114" s="61"/>
      <c r="DO114" s="61"/>
      <c r="DP114" s="61"/>
      <c r="DQ114" s="61"/>
      <c r="DR114" s="61"/>
      <c r="DS114" s="61"/>
      <c r="DT114" s="61"/>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60" t="s">
        <v>44</v>
      </c>
      <c r="FI114" s="60"/>
      <c r="FJ114" s="60"/>
      <c r="FK114" s="60"/>
      <c r="FL114" s="60"/>
      <c r="FM114" s="60"/>
      <c r="FN114" s="60"/>
      <c r="FO114" s="60"/>
      <c r="FP114" s="60"/>
      <c r="FQ114" s="60"/>
      <c r="FR114" s="60"/>
      <c r="FS114" s="60"/>
      <c r="FT114" s="60"/>
    </row>
    <row r="115" spans="1:176" ht="12.75" customHeight="1" x14ac:dyDescent="0.2">
      <c r="A115" s="44" t="s">
        <v>154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45" t="s">
        <v>155</v>
      </c>
      <c r="BY115" s="45"/>
      <c r="BZ115" s="45"/>
      <c r="CA115" s="45"/>
      <c r="CB115" s="45"/>
      <c r="CC115" s="45"/>
      <c r="CD115" s="45"/>
      <c r="CE115" s="45"/>
      <c r="CF115" s="45" t="s">
        <v>44</v>
      </c>
      <c r="CG115" s="45"/>
      <c r="CH115" s="45"/>
      <c r="CI115" s="45"/>
      <c r="CJ115" s="45"/>
      <c r="CK115" s="45"/>
      <c r="CL115" s="45"/>
      <c r="CM115" s="45"/>
      <c r="CN115" s="45"/>
      <c r="CO115" s="45"/>
      <c r="CP115" s="45"/>
      <c r="CQ115" s="45"/>
      <c r="CR115" s="45"/>
      <c r="CS115" s="45" t="s">
        <v>286</v>
      </c>
      <c r="CT115" s="45"/>
      <c r="CU115" s="45"/>
      <c r="CV115" s="45"/>
      <c r="CW115" s="45"/>
      <c r="CX115" s="45"/>
      <c r="CY115" s="45"/>
      <c r="CZ115" s="45"/>
      <c r="DA115" s="45"/>
      <c r="DB115" s="45"/>
      <c r="DC115" s="45"/>
      <c r="DD115" s="45"/>
      <c r="DE115" s="45"/>
      <c r="DF115" s="61"/>
      <c r="DG115" s="61"/>
      <c r="DH115" s="61"/>
      <c r="DI115" s="61"/>
      <c r="DJ115" s="61"/>
      <c r="DK115" s="61"/>
      <c r="DL115" s="61"/>
      <c r="DM115" s="61"/>
      <c r="DN115" s="61"/>
      <c r="DO115" s="61"/>
      <c r="DP115" s="61"/>
      <c r="DQ115" s="61"/>
      <c r="DR115" s="61"/>
      <c r="DS115" s="61"/>
      <c r="DT115" s="61"/>
      <c r="DU115" s="157">
        <f>DU117</f>
        <v>2806300</v>
      </c>
      <c r="DV115" s="157"/>
      <c r="DW115" s="157"/>
      <c r="DX115" s="157"/>
      <c r="DY115" s="157"/>
      <c r="DZ115" s="157"/>
      <c r="EA115" s="157"/>
      <c r="EB115" s="157"/>
      <c r="EC115" s="157"/>
      <c r="ED115" s="157"/>
      <c r="EE115" s="157"/>
      <c r="EF115" s="157"/>
      <c r="EG115" s="157"/>
      <c r="EH115" s="50">
        <f>EH117</f>
        <v>2806300</v>
      </c>
      <c r="EI115" s="50"/>
      <c r="EJ115" s="50"/>
      <c r="EK115" s="50"/>
      <c r="EL115" s="50"/>
      <c r="EM115" s="50"/>
      <c r="EN115" s="50"/>
      <c r="EO115" s="50"/>
      <c r="EP115" s="50"/>
      <c r="EQ115" s="50"/>
      <c r="ER115" s="50"/>
      <c r="ES115" s="50"/>
      <c r="ET115" s="50"/>
      <c r="EU115" s="50">
        <f>EU117</f>
        <v>2806300</v>
      </c>
      <c r="EV115" s="50"/>
      <c r="EW115" s="50"/>
      <c r="EX115" s="50"/>
      <c r="EY115" s="50"/>
      <c r="EZ115" s="50"/>
      <c r="FA115" s="50"/>
      <c r="FB115" s="50"/>
      <c r="FC115" s="50"/>
      <c r="FD115" s="50"/>
      <c r="FE115" s="50"/>
      <c r="FF115" s="50"/>
      <c r="FG115" s="50"/>
      <c r="FH115" s="60"/>
      <c r="FI115" s="60"/>
      <c r="FJ115" s="60"/>
      <c r="FK115" s="60"/>
      <c r="FL115" s="60"/>
      <c r="FM115" s="60"/>
      <c r="FN115" s="60"/>
      <c r="FO115" s="60"/>
      <c r="FP115" s="60"/>
      <c r="FQ115" s="60"/>
      <c r="FR115" s="60"/>
      <c r="FS115" s="60"/>
      <c r="FT115" s="60"/>
    </row>
    <row r="116" spans="1:176" ht="21.75" customHeight="1" x14ac:dyDescent="0.2">
      <c r="A116" s="44" t="s">
        <v>156</v>
      </c>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45" t="s">
        <v>157</v>
      </c>
      <c r="BY116" s="45"/>
      <c r="BZ116" s="45"/>
      <c r="CA116" s="45"/>
      <c r="CB116" s="45"/>
      <c r="CC116" s="45"/>
      <c r="CD116" s="45"/>
      <c r="CE116" s="45"/>
      <c r="CF116" s="45" t="s">
        <v>158</v>
      </c>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61"/>
      <c r="DG116" s="61"/>
      <c r="DH116" s="61"/>
      <c r="DI116" s="61"/>
      <c r="DJ116" s="61"/>
      <c r="DK116" s="61"/>
      <c r="DL116" s="61"/>
      <c r="DM116" s="61"/>
      <c r="DN116" s="61"/>
      <c r="DO116" s="61"/>
      <c r="DP116" s="61"/>
      <c r="DQ116" s="61"/>
      <c r="DR116" s="61"/>
      <c r="DS116" s="61"/>
      <c r="DT116" s="61"/>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60"/>
      <c r="FI116" s="60"/>
      <c r="FJ116" s="60"/>
      <c r="FK116" s="60"/>
      <c r="FL116" s="60"/>
      <c r="FM116" s="60"/>
      <c r="FN116" s="60"/>
      <c r="FO116" s="60"/>
      <c r="FP116" s="60"/>
      <c r="FQ116" s="60"/>
      <c r="FR116" s="60"/>
      <c r="FS116" s="60"/>
      <c r="FT116" s="60"/>
    </row>
    <row r="117" spans="1:176" ht="11.25" customHeight="1" x14ac:dyDescent="0.2">
      <c r="A117" s="44" t="s">
        <v>159</v>
      </c>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45" t="s">
        <v>160</v>
      </c>
      <c r="BY117" s="45"/>
      <c r="BZ117" s="45"/>
      <c r="CA117" s="45"/>
      <c r="CB117" s="45"/>
      <c r="CC117" s="45"/>
      <c r="CD117" s="45"/>
      <c r="CE117" s="45"/>
      <c r="CF117" s="45" t="s">
        <v>161</v>
      </c>
      <c r="CG117" s="45"/>
      <c r="CH117" s="45"/>
      <c r="CI117" s="45"/>
      <c r="CJ117" s="45"/>
      <c r="CK117" s="45"/>
      <c r="CL117" s="45"/>
      <c r="CM117" s="45"/>
      <c r="CN117" s="45"/>
      <c r="CO117" s="45"/>
      <c r="CP117" s="45"/>
      <c r="CQ117" s="45"/>
      <c r="CR117" s="45"/>
      <c r="CS117" s="45" t="s">
        <v>286</v>
      </c>
      <c r="CT117" s="45"/>
      <c r="CU117" s="45"/>
      <c r="CV117" s="45"/>
      <c r="CW117" s="45"/>
      <c r="CX117" s="45"/>
      <c r="CY117" s="45"/>
      <c r="CZ117" s="45"/>
      <c r="DA117" s="45"/>
      <c r="DB117" s="45"/>
      <c r="DC117" s="45"/>
      <c r="DD117" s="45"/>
      <c r="DE117" s="45"/>
      <c r="DF117" s="61"/>
      <c r="DG117" s="61"/>
      <c r="DH117" s="61"/>
      <c r="DI117" s="61"/>
      <c r="DJ117" s="61"/>
      <c r="DK117" s="61"/>
      <c r="DL117" s="61"/>
      <c r="DM117" s="61"/>
      <c r="DN117" s="61"/>
      <c r="DO117" s="61"/>
      <c r="DP117" s="61"/>
      <c r="DQ117" s="61"/>
      <c r="DR117" s="61"/>
      <c r="DS117" s="61"/>
      <c r="DT117" s="61"/>
      <c r="DU117" s="59">
        <f>DU118+DU120+DU122+DU124+DU126+DU128+DU130+DU132+DU134+DU136+DU138+DU140+DU142+DU144+DU146+DU148</f>
        <v>2806300</v>
      </c>
      <c r="DV117" s="59"/>
      <c r="DW117" s="59"/>
      <c r="DX117" s="59"/>
      <c r="DY117" s="59"/>
      <c r="DZ117" s="59"/>
      <c r="EA117" s="59"/>
      <c r="EB117" s="59"/>
      <c r="EC117" s="59"/>
      <c r="ED117" s="59"/>
      <c r="EE117" s="59"/>
      <c r="EF117" s="59"/>
      <c r="EG117" s="59"/>
      <c r="EH117" s="50">
        <f>EH118+EH120+EH122+EH124+EH126+EH128+EH130+EH132+EH134+EH136+EH138+EH140+EH142+EH144+EH146+EH148</f>
        <v>2806300</v>
      </c>
      <c r="EI117" s="50"/>
      <c r="EJ117" s="50"/>
      <c r="EK117" s="50"/>
      <c r="EL117" s="50"/>
      <c r="EM117" s="50"/>
      <c r="EN117" s="50"/>
      <c r="EO117" s="50"/>
      <c r="EP117" s="50"/>
      <c r="EQ117" s="50"/>
      <c r="ER117" s="50"/>
      <c r="ES117" s="50"/>
      <c r="ET117" s="50"/>
      <c r="EU117" s="50">
        <f>EU118+EU120+EU122+EU124+EU126+EU128+EU130+EU132+EU134+EU136+EU138+EU140+EU142+EU144+EU146+EU148</f>
        <v>2806300</v>
      </c>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row>
    <row r="118" spans="1:176" ht="11.25" customHeight="1" x14ac:dyDescent="0.2">
      <c r="A118" s="169" t="s">
        <v>162</v>
      </c>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70" t="s">
        <v>160</v>
      </c>
      <c r="BY118" s="170"/>
      <c r="BZ118" s="170"/>
      <c r="CA118" s="170"/>
      <c r="CB118" s="170"/>
      <c r="CC118" s="170"/>
      <c r="CD118" s="170"/>
      <c r="CE118" s="170"/>
      <c r="CF118" s="170" t="s">
        <v>161</v>
      </c>
      <c r="CG118" s="170"/>
      <c r="CH118" s="170"/>
      <c r="CI118" s="170"/>
      <c r="CJ118" s="170"/>
      <c r="CK118" s="170"/>
      <c r="CL118" s="170"/>
      <c r="CM118" s="170"/>
      <c r="CN118" s="170"/>
      <c r="CO118" s="170"/>
      <c r="CP118" s="170"/>
      <c r="CQ118" s="170"/>
      <c r="CR118" s="170"/>
      <c r="CS118" s="170" t="s">
        <v>286</v>
      </c>
      <c r="CT118" s="170"/>
      <c r="CU118" s="170"/>
      <c r="CV118" s="170"/>
      <c r="CW118" s="170"/>
      <c r="CX118" s="170"/>
      <c r="CY118" s="170"/>
      <c r="CZ118" s="170"/>
      <c r="DA118" s="170"/>
      <c r="DB118" s="170"/>
      <c r="DC118" s="170"/>
      <c r="DD118" s="170"/>
      <c r="DE118" s="170"/>
      <c r="DF118" s="74" t="s">
        <v>354</v>
      </c>
      <c r="DG118" s="74"/>
      <c r="DH118" s="74"/>
      <c r="DI118" s="74"/>
      <c r="DJ118" s="74"/>
      <c r="DK118" s="74"/>
      <c r="DL118" s="74"/>
      <c r="DM118" s="74"/>
      <c r="DN118" s="74"/>
      <c r="DO118" s="74"/>
      <c r="DP118" s="74"/>
      <c r="DQ118" s="74"/>
      <c r="DR118" s="74"/>
      <c r="DS118" s="74"/>
      <c r="DT118" s="74"/>
      <c r="DU118" s="157">
        <v>161000</v>
      </c>
      <c r="DV118" s="157"/>
      <c r="DW118" s="157"/>
      <c r="DX118" s="157"/>
      <c r="DY118" s="157"/>
      <c r="DZ118" s="157"/>
      <c r="EA118" s="157"/>
      <c r="EB118" s="157"/>
      <c r="EC118" s="157"/>
      <c r="ED118" s="157"/>
      <c r="EE118" s="157"/>
      <c r="EF118" s="157"/>
      <c r="EG118" s="157"/>
      <c r="EH118" s="162">
        <f>DU118</f>
        <v>161000</v>
      </c>
      <c r="EI118" s="163"/>
      <c r="EJ118" s="163"/>
      <c r="EK118" s="163"/>
      <c r="EL118" s="163"/>
      <c r="EM118" s="163"/>
      <c r="EN118" s="163"/>
      <c r="EO118" s="163"/>
      <c r="EP118" s="163"/>
      <c r="EQ118" s="163"/>
      <c r="ER118" s="163"/>
      <c r="ES118" s="163"/>
      <c r="ET118" s="164"/>
      <c r="EU118" s="162">
        <f>EH118</f>
        <v>161000</v>
      </c>
      <c r="EV118" s="163"/>
      <c r="EW118" s="163"/>
      <c r="EX118" s="163"/>
      <c r="EY118" s="163"/>
      <c r="EZ118" s="163"/>
      <c r="FA118" s="163"/>
      <c r="FB118" s="163"/>
      <c r="FC118" s="163"/>
      <c r="FD118" s="163"/>
      <c r="FE118" s="163"/>
      <c r="FF118" s="163"/>
      <c r="FG118" s="164"/>
      <c r="FH118" s="168"/>
      <c r="FI118" s="168"/>
      <c r="FJ118" s="168"/>
      <c r="FK118" s="168"/>
      <c r="FL118" s="168"/>
      <c r="FM118" s="168"/>
      <c r="FN118" s="168"/>
      <c r="FO118" s="168"/>
      <c r="FP118" s="168"/>
      <c r="FQ118" s="168"/>
      <c r="FR118" s="168"/>
      <c r="FS118" s="168"/>
      <c r="FT118" s="168"/>
    </row>
    <row r="119" spans="1:176" ht="11.25" customHeight="1" x14ac:dyDescent="0.2">
      <c r="A119" s="171" t="s">
        <v>268</v>
      </c>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7"/>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74"/>
      <c r="DG119" s="74"/>
      <c r="DH119" s="74"/>
      <c r="DI119" s="74"/>
      <c r="DJ119" s="74"/>
      <c r="DK119" s="74"/>
      <c r="DL119" s="74"/>
      <c r="DM119" s="74"/>
      <c r="DN119" s="74"/>
      <c r="DO119" s="74"/>
      <c r="DP119" s="74"/>
      <c r="DQ119" s="74"/>
      <c r="DR119" s="74"/>
      <c r="DS119" s="74"/>
      <c r="DT119" s="74"/>
      <c r="DU119" s="157"/>
      <c r="DV119" s="157"/>
      <c r="DW119" s="157"/>
      <c r="DX119" s="157"/>
      <c r="DY119" s="157"/>
      <c r="DZ119" s="157"/>
      <c r="EA119" s="157"/>
      <c r="EB119" s="157"/>
      <c r="EC119" s="157"/>
      <c r="ED119" s="157"/>
      <c r="EE119" s="157"/>
      <c r="EF119" s="157"/>
      <c r="EG119" s="157"/>
      <c r="EH119" s="165"/>
      <c r="EI119" s="166"/>
      <c r="EJ119" s="166"/>
      <c r="EK119" s="166"/>
      <c r="EL119" s="166"/>
      <c r="EM119" s="166"/>
      <c r="EN119" s="166"/>
      <c r="EO119" s="166"/>
      <c r="EP119" s="166"/>
      <c r="EQ119" s="166"/>
      <c r="ER119" s="166"/>
      <c r="ES119" s="166"/>
      <c r="ET119" s="167"/>
      <c r="EU119" s="165"/>
      <c r="EV119" s="166"/>
      <c r="EW119" s="166"/>
      <c r="EX119" s="166"/>
      <c r="EY119" s="166"/>
      <c r="EZ119" s="166"/>
      <c r="FA119" s="166"/>
      <c r="FB119" s="166"/>
      <c r="FC119" s="166"/>
      <c r="FD119" s="166"/>
      <c r="FE119" s="166"/>
      <c r="FF119" s="166"/>
      <c r="FG119" s="167"/>
      <c r="FH119" s="168"/>
      <c r="FI119" s="168"/>
      <c r="FJ119" s="168"/>
      <c r="FK119" s="168"/>
      <c r="FL119" s="168"/>
      <c r="FM119" s="168"/>
      <c r="FN119" s="168"/>
      <c r="FO119" s="168"/>
      <c r="FP119" s="168"/>
      <c r="FQ119" s="168"/>
      <c r="FR119" s="168"/>
      <c r="FS119" s="168"/>
      <c r="FT119" s="168"/>
    </row>
    <row r="120" spans="1:176" ht="11.25" customHeight="1" x14ac:dyDescent="0.2">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4" t="s">
        <v>160</v>
      </c>
      <c r="BY120" s="54"/>
      <c r="BZ120" s="54"/>
      <c r="CA120" s="54"/>
      <c r="CB120" s="54"/>
      <c r="CC120" s="54"/>
      <c r="CD120" s="54"/>
      <c r="CE120" s="54"/>
      <c r="CF120" s="54" t="s">
        <v>161</v>
      </c>
      <c r="CG120" s="54"/>
      <c r="CH120" s="54"/>
      <c r="CI120" s="54"/>
      <c r="CJ120" s="54"/>
      <c r="CK120" s="54"/>
      <c r="CL120" s="54"/>
      <c r="CM120" s="54"/>
      <c r="CN120" s="54"/>
      <c r="CO120" s="54"/>
      <c r="CP120" s="54"/>
      <c r="CQ120" s="54"/>
      <c r="CR120" s="54"/>
      <c r="CS120" s="54" t="s">
        <v>286</v>
      </c>
      <c r="CT120" s="54"/>
      <c r="CU120" s="54"/>
      <c r="CV120" s="54"/>
      <c r="CW120" s="54"/>
      <c r="CX120" s="54"/>
      <c r="CY120" s="54"/>
      <c r="CZ120" s="54"/>
      <c r="DA120" s="54"/>
      <c r="DB120" s="54"/>
      <c r="DC120" s="54"/>
      <c r="DD120" s="54"/>
      <c r="DE120" s="54"/>
      <c r="DF120" s="45" t="s">
        <v>357</v>
      </c>
      <c r="DG120" s="45"/>
      <c r="DH120" s="45"/>
      <c r="DI120" s="45"/>
      <c r="DJ120" s="45"/>
      <c r="DK120" s="45"/>
      <c r="DL120" s="45"/>
      <c r="DM120" s="45"/>
      <c r="DN120" s="45"/>
      <c r="DO120" s="45"/>
      <c r="DP120" s="45"/>
      <c r="DQ120" s="45"/>
      <c r="DR120" s="45"/>
      <c r="DS120" s="45"/>
      <c r="DT120" s="45"/>
      <c r="DU120" s="50">
        <v>40300</v>
      </c>
      <c r="DV120" s="50"/>
      <c r="DW120" s="50"/>
      <c r="DX120" s="50"/>
      <c r="DY120" s="50"/>
      <c r="DZ120" s="50"/>
      <c r="EA120" s="50"/>
      <c r="EB120" s="50"/>
      <c r="EC120" s="50"/>
      <c r="ED120" s="50"/>
      <c r="EE120" s="50"/>
      <c r="EF120" s="50"/>
      <c r="EG120" s="50"/>
      <c r="EH120" s="50">
        <f>DU120</f>
        <v>40300</v>
      </c>
      <c r="EI120" s="50"/>
      <c r="EJ120" s="50"/>
      <c r="EK120" s="50"/>
      <c r="EL120" s="50"/>
      <c r="EM120" s="50"/>
      <c r="EN120" s="50"/>
      <c r="EO120" s="50"/>
      <c r="EP120" s="50"/>
      <c r="EQ120" s="50"/>
      <c r="ER120" s="50"/>
      <c r="ES120" s="50"/>
      <c r="ET120" s="50"/>
      <c r="EU120" s="50">
        <f>EH120</f>
        <v>40300</v>
      </c>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row>
    <row r="121" spans="1:176" ht="11.25" customHeight="1" x14ac:dyDescent="0.2">
      <c r="A121" s="55" t="s">
        <v>268</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7"/>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45"/>
      <c r="DG121" s="45"/>
      <c r="DH121" s="45"/>
      <c r="DI121" s="45"/>
      <c r="DJ121" s="45"/>
      <c r="DK121" s="45"/>
      <c r="DL121" s="45"/>
      <c r="DM121" s="45"/>
      <c r="DN121" s="45"/>
      <c r="DO121" s="45"/>
      <c r="DP121" s="45"/>
      <c r="DQ121" s="45"/>
      <c r="DR121" s="45"/>
      <c r="DS121" s="45"/>
      <c r="DT121" s="45"/>
      <c r="DU121" s="50"/>
      <c r="DV121" s="50"/>
      <c r="DW121" s="50"/>
      <c r="DX121" s="50"/>
      <c r="DY121" s="50"/>
      <c r="DZ121" s="50"/>
      <c r="EA121" s="50"/>
      <c r="EB121" s="50"/>
      <c r="EC121" s="50"/>
      <c r="ED121" s="50"/>
      <c r="EE121" s="5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row>
    <row r="122" spans="1:176" ht="11.25" customHeight="1" x14ac:dyDescent="0.2">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4" t="s">
        <v>160</v>
      </c>
      <c r="BY122" s="54"/>
      <c r="BZ122" s="54"/>
      <c r="CA122" s="54"/>
      <c r="CB122" s="54"/>
      <c r="CC122" s="54"/>
      <c r="CD122" s="54"/>
      <c r="CE122" s="54"/>
      <c r="CF122" s="54" t="s">
        <v>161</v>
      </c>
      <c r="CG122" s="54"/>
      <c r="CH122" s="54"/>
      <c r="CI122" s="54"/>
      <c r="CJ122" s="54"/>
      <c r="CK122" s="54"/>
      <c r="CL122" s="54"/>
      <c r="CM122" s="54"/>
      <c r="CN122" s="54"/>
      <c r="CO122" s="54"/>
      <c r="CP122" s="54"/>
      <c r="CQ122" s="54"/>
      <c r="CR122" s="54"/>
      <c r="CS122" s="54" t="s">
        <v>286</v>
      </c>
      <c r="CT122" s="54"/>
      <c r="CU122" s="54"/>
      <c r="CV122" s="54"/>
      <c r="CW122" s="54"/>
      <c r="CX122" s="54"/>
      <c r="CY122" s="54"/>
      <c r="CZ122" s="54"/>
      <c r="DA122" s="54"/>
      <c r="DB122" s="54"/>
      <c r="DC122" s="54"/>
      <c r="DD122" s="54"/>
      <c r="DE122" s="54"/>
      <c r="DF122" s="45" t="s">
        <v>358</v>
      </c>
      <c r="DG122" s="45"/>
      <c r="DH122" s="45"/>
      <c r="DI122" s="45"/>
      <c r="DJ122" s="45"/>
      <c r="DK122" s="45"/>
      <c r="DL122" s="45"/>
      <c r="DM122" s="45"/>
      <c r="DN122" s="45"/>
      <c r="DO122" s="45"/>
      <c r="DP122" s="45"/>
      <c r="DQ122" s="45"/>
      <c r="DR122" s="45"/>
      <c r="DS122" s="45"/>
      <c r="DT122" s="45"/>
      <c r="DU122" s="50">
        <v>1800</v>
      </c>
      <c r="DV122" s="50"/>
      <c r="DW122" s="50"/>
      <c r="DX122" s="50"/>
      <c r="DY122" s="50"/>
      <c r="DZ122" s="50"/>
      <c r="EA122" s="50"/>
      <c r="EB122" s="50"/>
      <c r="EC122" s="50"/>
      <c r="ED122" s="50"/>
      <c r="EE122" s="50"/>
      <c r="EF122" s="50"/>
      <c r="EG122" s="50"/>
      <c r="EH122" s="50">
        <f>DU122</f>
        <v>1800</v>
      </c>
      <c r="EI122" s="50"/>
      <c r="EJ122" s="50"/>
      <c r="EK122" s="50"/>
      <c r="EL122" s="50"/>
      <c r="EM122" s="50"/>
      <c r="EN122" s="50"/>
      <c r="EO122" s="50"/>
      <c r="EP122" s="50"/>
      <c r="EQ122" s="50"/>
      <c r="ER122" s="50"/>
      <c r="ES122" s="50"/>
      <c r="ET122" s="50"/>
      <c r="EU122" s="50">
        <f>EH122</f>
        <v>1800</v>
      </c>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row>
    <row r="123" spans="1:176" ht="11.25" customHeight="1" x14ac:dyDescent="0.2">
      <c r="A123" s="55" t="s">
        <v>268</v>
      </c>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7"/>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45"/>
      <c r="DG123" s="45"/>
      <c r="DH123" s="45"/>
      <c r="DI123" s="45"/>
      <c r="DJ123" s="45"/>
      <c r="DK123" s="45"/>
      <c r="DL123" s="45"/>
      <c r="DM123" s="45"/>
      <c r="DN123" s="45"/>
      <c r="DO123" s="45"/>
      <c r="DP123" s="45"/>
      <c r="DQ123" s="45"/>
      <c r="DR123" s="45"/>
      <c r="DS123" s="45"/>
      <c r="DT123" s="45"/>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row>
    <row r="124" spans="1:176" ht="11.25" customHeight="1" x14ac:dyDescent="0.2">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4" t="s">
        <v>160</v>
      </c>
      <c r="BY124" s="54"/>
      <c r="BZ124" s="54"/>
      <c r="CA124" s="54"/>
      <c r="CB124" s="54"/>
      <c r="CC124" s="54"/>
      <c r="CD124" s="54"/>
      <c r="CE124" s="54"/>
      <c r="CF124" s="54" t="s">
        <v>161</v>
      </c>
      <c r="CG124" s="54"/>
      <c r="CH124" s="54"/>
      <c r="CI124" s="54"/>
      <c r="CJ124" s="54"/>
      <c r="CK124" s="54"/>
      <c r="CL124" s="54"/>
      <c r="CM124" s="54"/>
      <c r="CN124" s="54"/>
      <c r="CO124" s="54"/>
      <c r="CP124" s="54"/>
      <c r="CQ124" s="54"/>
      <c r="CR124" s="54"/>
      <c r="CS124" s="54" t="s">
        <v>286</v>
      </c>
      <c r="CT124" s="54"/>
      <c r="CU124" s="54"/>
      <c r="CV124" s="54"/>
      <c r="CW124" s="54"/>
      <c r="CX124" s="54"/>
      <c r="CY124" s="54"/>
      <c r="CZ124" s="54"/>
      <c r="DA124" s="54"/>
      <c r="DB124" s="54"/>
      <c r="DC124" s="54"/>
      <c r="DD124" s="54"/>
      <c r="DE124" s="54"/>
      <c r="DF124" s="45" t="s">
        <v>360</v>
      </c>
      <c r="DG124" s="45"/>
      <c r="DH124" s="45"/>
      <c r="DI124" s="45"/>
      <c r="DJ124" s="45"/>
      <c r="DK124" s="45"/>
      <c r="DL124" s="45"/>
      <c r="DM124" s="45"/>
      <c r="DN124" s="45"/>
      <c r="DO124" s="45"/>
      <c r="DP124" s="45"/>
      <c r="DQ124" s="45"/>
      <c r="DR124" s="45"/>
      <c r="DS124" s="45"/>
      <c r="DT124" s="45"/>
      <c r="DU124" s="50">
        <v>15000</v>
      </c>
      <c r="DV124" s="50"/>
      <c r="DW124" s="50"/>
      <c r="DX124" s="50"/>
      <c r="DY124" s="50"/>
      <c r="DZ124" s="50"/>
      <c r="EA124" s="50"/>
      <c r="EB124" s="50"/>
      <c r="EC124" s="50"/>
      <c r="ED124" s="50"/>
      <c r="EE124" s="50"/>
      <c r="EF124" s="50"/>
      <c r="EG124" s="50"/>
      <c r="EH124" s="50">
        <f>DU124</f>
        <v>15000</v>
      </c>
      <c r="EI124" s="50"/>
      <c r="EJ124" s="50"/>
      <c r="EK124" s="50"/>
      <c r="EL124" s="50"/>
      <c r="EM124" s="50"/>
      <c r="EN124" s="50"/>
      <c r="EO124" s="50"/>
      <c r="EP124" s="50"/>
      <c r="EQ124" s="50"/>
      <c r="ER124" s="50"/>
      <c r="ES124" s="50"/>
      <c r="ET124" s="50"/>
      <c r="EU124" s="50">
        <f>EH124</f>
        <v>15000</v>
      </c>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row>
    <row r="125" spans="1:176" ht="11.25" customHeight="1" x14ac:dyDescent="0.2">
      <c r="A125" s="55" t="s">
        <v>268</v>
      </c>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7"/>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45"/>
      <c r="DG125" s="45"/>
      <c r="DH125" s="45"/>
      <c r="DI125" s="45"/>
      <c r="DJ125" s="45"/>
      <c r="DK125" s="45"/>
      <c r="DL125" s="45"/>
      <c r="DM125" s="45"/>
      <c r="DN125" s="45"/>
      <c r="DO125" s="45"/>
      <c r="DP125" s="45"/>
      <c r="DQ125" s="45"/>
      <c r="DR125" s="45"/>
      <c r="DS125" s="45"/>
      <c r="DT125" s="45"/>
      <c r="DU125" s="50"/>
      <c r="DV125" s="50"/>
      <c r="DW125" s="50"/>
      <c r="DX125" s="50"/>
      <c r="DY125" s="50"/>
      <c r="DZ125" s="50"/>
      <c r="EA125" s="50"/>
      <c r="EB125" s="50"/>
      <c r="EC125" s="50"/>
      <c r="ED125" s="50"/>
      <c r="EE125" s="50"/>
      <c r="EF125" s="50"/>
      <c r="EG125" s="50"/>
      <c r="EH125" s="50"/>
      <c r="EI125" s="50"/>
      <c r="EJ125" s="5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row>
    <row r="126" spans="1:176" ht="11.25" customHeight="1" x14ac:dyDescent="0.2">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4" t="s">
        <v>160</v>
      </c>
      <c r="BY126" s="54"/>
      <c r="BZ126" s="54"/>
      <c r="CA126" s="54"/>
      <c r="CB126" s="54"/>
      <c r="CC126" s="54"/>
      <c r="CD126" s="54"/>
      <c r="CE126" s="54"/>
      <c r="CF126" s="54" t="s">
        <v>161</v>
      </c>
      <c r="CG126" s="54"/>
      <c r="CH126" s="54"/>
      <c r="CI126" s="54"/>
      <c r="CJ126" s="54"/>
      <c r="CK126" s="54"/>
      <c r="CL126" s="54"/>
      <c r="CM126" s="54"/>
      <c r="CN126" s="54"/>
      <c r="CO126" s="54"/>
      <c r="CP126" s="54"/>
      <c r="CQ126" s="54"/>
      <c r="CR126" s="54"/>
      <c r="CS126" s="54" t="s">
        <v>286</v>
      </c>
      <c r="CT126" s="54"/>
      <c r="CU126" s="54"/>
      <c r="CV126" s="54"/>
      <c r="CW126" s="54"/>
      <c r="CX126" s="54"/>
      <c r="CY126" s="54"/>
      <c r="CZ126" s="54"/>
      <c r="DA126" s="54"/>
      <c r="DB126" s="54"/>
      <c r="DC126" s="54"/>
      <c r="DD126" s="54"/>
      <c r="DE126" s="54"/>
      <c r="DF126" s="45" t="s">
        <v>360</v>
      </c>
      <c r="DG126" s="45"/>
      <c r="DH126" s="45"/>
      <c r="DI126" s="45"/>
      <c r="DJ126" s="45"/>
      <c r="DK126" s="45"/>
      <c r="DL126" s="45"/>
      <c r="DM126" s="45"/>
      <c r="DN126" s="45"/>
      <c r="DO126" s="45"/>
      <c r="DP126" s="45"/>
      <c r="DQ126" s="45"/>
      <c r="DR126" s="45"/>
      <c r="DS126" s="45"/>
      <c r="DT126" s="45"/>
      <c r="DU126" s="50">
        <v>55000</v>
      </c>
      <c r="DV126" s="50"/>
      <c r="DW126" s="50"/>
      <c r="DX126" s="50"/>
      <c r="DY126" s="50"/>
      <c r="DZ126" s="50"/>
      <c r="EA126" s="50"/>
      <c r="EB126" s="50"/>
      <c r="EC126" s="50"/>
      <c r="ED126" s="50"/>
      <c r="EE126" s="50"/>
      <c r="EF126" s="50"/>
      <c r="EG126" s="50"/>
      <c r="EH126" s="50">
        <v>55000</v>
      </c>
      <c r="EI126" s="50"/>
      <c r="EJ126" s="50"/>
      <c r="EK126" s="50"/>
      <c r="EL126" s="50"/>
      <c r="EM126" s="50"/>
      <c r="EN126" s="50"/>
      <c r="EO126" s="50"/>
      <c r="EP126" s="50"/>
      <c r="EQ126" s="50"/>
      <c r="ER126" s="50"/>
      <c r="ES126" s="50"/>
      <c r="ET126" s="50"/>
      <c r="EU126" s="50">
        <v>55000</v>
      </c>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row>
    <row r="127" spans="1:176" ht="11.25" customHeight="1" x14ac:dyDescent="0.2">
      <c r="A127" s="55" t="s">
        <v>268</v>
      </c>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7"/>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45"/>
      <c r="DG127" s="45"/>
      <c r="DH127" s="45"/>
      <c r="DI127" s="45"/>
      <c r="DJ127" s="45"/>
      <c r="DK127" s="45"/>
      <c r="DL127" s="45"/>
      <c r="DM127" s="45"/>
      <c r="DN127" s="45"/>
      <c r="DO127" s="45"/>
      <c r="DP127" s="45"/>
      <c r="DQ127" s="45"/>
      <c r="DR127" s="45"/>
      <c r="DS127" s="45"/>
      <c r="DT127" s="45"/>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row>
    <row r="128" spans="1:176" ht="11.25" customHeight="1" x14ac:dyDescent="0.2">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4" t="s">
        <v>160</v>
      </c>
      <c r="BY128" s="54"/>
      <c r="BZ128" s="54"/>
      <c r="CA128" s="54"/>
      <c r="CB128" s="54"/>
      <c r="CC128" s="54"/>
      <c r="CD128" s="54"/>
      <c r="CE128" s="54"/>
      <c r="CF128" s="54" t="s">
        <v>161</v>
      </c>
      <c r="CG128" s="54"/>
      <c r="CH128" s="54"/>
      <c r="CI128" s="54"/>
      <c r="CJ128" s="54"/>
      <c r="CK128" s="54"/>
      <c r="CL128" s="54"/>
      <c r="CM128" s="54"/>
      <c r="CN128" s="54"/>
      <c r="CO128" s="54"/>
      <c r="CP128" s="54"/>
      <c r="CQ128" s="54"/>
      <c r="CR128" s="54"/>
      <c r="CS128" s="54" t="s">
        <v>286</v>
      </c>
      <c r="CT128" s="54"/>
      <c r="CU128" s="54"/>
      <c r="CV128" s="54"/>
      <c r="CW128" s="54"/>
      <c r="CX128" s="54"/>
      <c r="CY128" s="54"/>
      <c r="CZ128" s="54"/>
      <c r="DA128" s="54"/>
      <c r="DB128" s="54"/>
      <c r="DC128" s="54"/>
      <c r="DD128" s="54"/>
      <c r="DE128" s="54"/>
      <c r="DF128" s="45" t="s">
        <v>360</v>
      </c>
      <c r="DG128" s="45"/>
      <c r="DH128" s="45"/>
      <c r="DI128" s="45"/>
      <c r="DJ128" s="45"/>
      <c r="DK128" s="45"/>
      <c r="DL128" s="45"/>
      <c r="DM128" s="45"/>
      <c r="DN128" s="45"/>
      <c r="DO128" s="45"/>
      <c r="DP128" s="45"/>
      <c r="DQ128" s="45"/>
      <c r="DR128" s="45"/>
      <c r="DS128" s="45"/>
      <c r="DT128" s="45"/>
      <c r="DU128" s="50">
        <v>28000</v>
      </c>
      <c r="DV128" s="50"/>
      <c r="DW128" s="50"/>
      <c r="DX128" s="50"/>
      <c r="DY128" s="50"/>
      <c r="DZ128" s="50"/>
      <c r="EA128" s="50"/>
      <c r="EB128" s="50"/>
      <c r="EC128" s="50"/>
      <c r="ED128" s="50"/>
      <c r="EE128" s="50"/>
      <c r="EF128" s="50"/>
      <c r="EG128" s="50"/>
      <c r="EH128" s="50">
        <f>DU128</f>
        <v>28000</v>
      </c>
      <c r="EI128" s="50"/>
      <c r="EJ128" s="50"/>
      <c r="EK128" s="50"/>
      <c r="EL128" s="50"/>
      <c r="EM128" s="50"/>
      <c r="EN128" s="50"/>
      <c r="EO128" s="50"/>
      <c r="EP128" s="50"/>
      <c r="EQ128" s="50"/>
      <c r="ER128" s="50"/>
      <c r="ES128" s="50"/>
      <c r="ET128" s="50"/>
      <c r="EU128" s="50">
        <f>EH128</f>
        <v>28000</v>
      </c>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row>
    <row r="129" spans="1:176" ht="11.25" customHeight="1" x14ac:dyDescent="0.2">
      <c r="A129" s="55" t="s">
        <v>268</v>
      </c>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7"/>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45"/>
      <c r="DG129" s="45"/>
      <c r="DH129" s="45"/>
      <c r="DI129" s="45"/>
      <c r="DJ129" s="45"/>
      <c r="DK129" s="45"/>
      <c r="DL129" s="45"/>
      <c r="DM129" s="45"/>
      <c r="DN129" s="45"/>
      <c r="DO129" s="45"/>
      <c r="DP129" s="45"/>
      <c r="DQ129" s="45"/>
      <c r="DR129" s="45"/>
      <c r="DS129" s="45"/>
      <c r="DT129" s="45"/>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row>
    <row r="130" spans="1:176" ht="11.25" customHeight="1" x14ac:dyDescent="0.2">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4" t="s">
        <v>160</v>
      </c>
      <c r="BY130" s="54"/>
      <c r="BZ130" s="54"/>
      <c r="CA130" s="54"/>
      <c r="CB130" s="54"/>
      <c r="CC130" s="54"/>
      <c r="CD130" s="54"/>
      <c r="CE130" s="54"/>
      <c r="CF130" s="54" t="s">
        <v>161</v>
      </c>
      <c r="CG130" s="54"/>
      <c r="CH130" s="54"/>
      <c r="CI130" s="54"/>
      <c r="CJ130" s="54"/>
      <c r="CK130" s="54"/>
      <c r="CL130" s="54"/>
      <c r="CM130" s="54"/>
      <c r="CN130" s="54"/>
      <c r="CO130" s="54"/>
      <c r="CP130" s="54"/>
      <c r="CQ130" s="54"/>
      <c r="CR130" s="54"/>
      <c r="CS130" s="54" t="s">
        <v>286</v>
      </c>
      <c r="CT130" s="54"/>
      <c r="CU130" s="54"/>
      <c r="CV130" s="54"/>
      <c r="CW130" s="54"/>
      <c r="CX130" s="54"/>
      <c r="CY130" s="54"/>
      <c r="CZ130" s="54"/>
      <c r="DA130" s="54"/>
      <c r="DB130" s="54"/>
      <c r="DC130" s="54"/>
      <c r="DD130" s="54"/>
      <c r="DE130" s="54"/>
      <c r="DF130" s="45" t="s">
        <v>361</v>
      </c>
      <c r="DG130" s="45"/>
      <c r="DH130" s="45"/>
      <c r="DI130" s="45"/>
      <c r="DJ130" s="45"/>
      <c r="DK130" s="45"/>
      <c r="DL130" s="45"/>
      <c r="DM130" s="45"/>
      <c r="DN130" s="45"/>
      <c r="DO130" s="45"/>
      <c r="DP130" s="45"/>
      <c r="DQ130" s="45"/>
      <c r="DR130" s="45"/>
      <c r="DS130" s="45"/>
      <c r="DT130" s="45"/>
      <c r="DU130" s="50">
        <v>10000</v>
      </c>
      <c r="DV130" s="50"/>
      <c r="DW130" s="50"/>
      <c r="DX130" s="50"/>
      <c r="DY130" s="50"/>
      <c r="DZ130" s="50"/>
      <c r="EA130" s="50"/>
      <c r="EB130" s="50"/>
      <c r="EC130" s="50"/>
      <c r="ED130" s="50"/>
      <c r="EE130" s="50"/>
      <c r="EF130" s="50"/>
      <c r="EG130" s="50"/>
      <c r="EH130" s="50">
        <f>DU130</f>
        <v>10000</v>
      </c>
      <c r="EI130" s="50"/>
      <c r="EJ130" s="50"/>
      <c r="EK130" s="50"/>
      <c r="EL130" s="50"/>
      <c r="EM130" s="50"/>
      <c r="EN130" s="50"/>
      <c r="EO130" s="50"/>
      <c r="EP130" s="50"/>
      <c r="EQ130" s="50"/>
      <c r="ER130" s="50"/>
      <c r="ES130" s="50"/>
      <c r="ET130" s="50"/>
      <c r="EU130" s="50">
        <f>EH130</f>
        <v>10000</v>
      </c>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row>
    <row r="131" spans="1:176" ht="11.25" customHeight="1" x14ac:dyDescent="0.2">
      <c r="A131" s="55" t="s">
        <v>268</v>
      </c>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7"/>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45"/>
      <c r="DG131" s="45"/>
      <c r="DH131" s="45"/>
      <c r="DI131" s="45"/>
      <c r="DJ131" s="45"/>
      <c r="DK131" s="45"/>
      <c r="DL131" s="45"/>
      <c r="DM131" s="45"/>
      <c r="DN131" s="45"/>
      <c r="DO131" s="45"/>
      <c r="DP131" s="45"/>
      <c r="DQ131" s="45"/>
      <c r="DR131" s="45"/>
      <c r="DS131" s="45"/>
      <c r="DT131" s="45"/>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row>
    <row r="132" spans="1:176" ht="11.25" customHeight="1" x14ac:dyDescent="0.2">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4" t="s">
        <v>160</v>
      </c>
      <c r="BY132" s="54"/>
      <c r="BZ132" s="54"/>
      <c r="CA132" s="54"/>
      <c r="CB132" s="54"/>
      <c r="CC132" s="54"/>
      <c r="CD132" s="54"/>
      <c r="CE132" s="54"/>
      <c r="CF132" s="54" t="s">
        <v>161</v>
      </c>
      <c r="CG132" s="54"/>
      <c r="CH132" s="54"/>
      <c r="CI132" s="54"/>
      <c r="CJ132" s="54"/>
      <c r="CK132" s="54"/>
      <c r="CL132" s="54"/>
      <c r="CM132" s="54"/>
      <c r="CN132" s="54"/>
      <c r="CO132" s="54"/>
      <c r="CP132" s="54"/>
      <c r="CQ132" s="54"/>
      <c r="CR132" s="54"/>
      <c r="CS132" s="54" t="s">
        <v>286</v>
      </c>
      <c r="CT132" s="54"/>
      <c r="CU132" s="54"/>
      <c r="CV132" s="54"/>
      <c r="CW132" s="54"/>
      <c r="CX132" s="54"/>
      <c r="CY132" s="54"/>
      <c r="CZ132" s="54"/>
      <c r="DA132" s="54"/>
      <c r="DB132" s="54"/>
      <c r="DC132" s="54"/>
      <c r="DD132" s="54"/>
      <c r="DE132" s="54"/>
      <c r="DF132" s="45" t="s">
        <v>362</v>
      </c>
      <c r="DG132" s="45"/>
      <c r="DH132" s="45"/>
      <c r="DI132" s="45"/>
      <c r="DJ132" s="45"/>
      <c r="DK132" s="45"/>
      <c r="DL132" s="45"/>
      <c r="DM132" s="45"/>
      <c r="DN132" s="45"/>
      <c r="DO132" s="45"/>
      <c r="DP132" s="45"/>
      <c r="DQ132" s="45"/>
      <c r="DR132" s="45"/>
      <c r="DS132" s="45"/>
      <c r="DT132" s="45"/>
      <c r="DU132" s="50">
        <v>22000</v>
      </c>
      <c r="DV132" s="50"/>
      <c r="DW132" s="50"/>
      <c r="DX132" s="50"/>
      <c r="DY132" s="50"/>
      <c r="DZ132" s="50"/>
      <c r="EA132" s="50"/>
      <c r="EB132" s="50"/>
      <c r="EC132" s="50"/>
      <c r="ED132" s="50"/>
      <c r="EE132" s="50"/>
      <c r="EF132" s="50"/>
      <c r="EG132" s="50"/>
      <c r="EH132" s="50">
        <f>DU132</f>
        <v>22000</v>
      </c>
      <c r="EI132" s="50"/>
      <c r="EJ132" s="50"/>
      <c r="EK132" s="50"/>
      <c r="EL132" s="50"/>
      <c r="EM132" s="50"/>
      <c r="EN132" s="50"/>
      <c r="EO132" s="50"/>
      <c r="EP132" s="50"/>
      <c r="EQ132" s="50"/>
      <c r="ER132" s="50"/>
      <c r="ES132" s="50"/>
      <c r="ET132" s="50"/>
      <c r="EU132" s="50">
        <f>EH132</f>
        <v>22000</v>
      </c>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row>
    <row r="133" spans="1:176" ht="11.25" customHeight="1" x14ac:dyDescent="0.2">
      <c r="A133" s="55" t="s">
        <v>268</v>
      </c>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7"/>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45"/>
      <c r="DG133" s="45"/>
      <c r="DH133" s="45"/>
      <c r="DI133" s="45"/>
      <c r="DJ133" s="45"/>
      <c r="DK133" s="45"/>
      <c r="DL133" s="45"/>
      <c r="DM133" s="45"/>
      <c r="DN133" s="45"/>
      <c r="DO133" s="45"/>
      <c r="DP133" s="45"/>
      <c r="DQ133" s="45"/>
      <c r="DR133" s="45"/>
      <c r="DS133" s="45"/>
      <c r="DT133" s="45"/>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row>
    <row r="134" spans="1:176" s="34" customFormat="1" ht="11.25" customHeight="1" x14ac:dyDescent="0.2">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4" t="s">
        <v>160</v>
      </c>
      <c r="BY134" s="54"/>
      <c r="BZ134" s="54"/>
      <c r="CA134" s="54"/>
      <c r="CB134" s="54"/>
      <c r="CC134" s="54"/>
      <c r="CD134" s="54"/>
      <c r="CE134" s="54"/>
      <c r="CF134" s="54" t="s">
        <v>161</v>
      </c>
      <c r="CG134" s="54"/>
      <c r="CH134" s="54"/>
      <c r="CI134" s="54"/>
      <c r="CJ134" s="54"/>
      <c r="CK134" s="54"/>
      <c r="CL134" s="54"/>
      <c r="CM134" s="54"/>
      <c r="CN134" s="54"/>
      <c r="CO134" s="54"/>
      <c r="CP134" s="54"/>
      <c r="CQ134" s="54"/>
      <c r="CR134" s="54"/>
      <c r="CS134" s="54" t="s">
        <v>286</v>
      </c>
      <c r="CT134" s="54"/>
      <c r="CU134" s="54"/>
      <c r="CV134" s="54"/>
      <c r="CW134" s="54"/>
      <c r="CX134" s="54"/>
      <c r="CY134" s="54"/>
      <c r="CZ134" s="54"/>
      <c r="DA134" s="54"/>
      <c r="DB134" s="54"/>
      <c r="DC134" s="54"/>
      <c r="DD134" s="54"/>
      <c r="DE134" s="54"/>
      <c r="DF134" s="45" t="s">
        <v>362</v>
      </c>
      <c r="DG134" s="45"/>
      <c r="DH134" s="45"/>
      <c r="DI134" s="45"/>
      <c r="DJ134" s="45"/>
      <c r="DK134" s="45"/>
      <c r="DL134" s="45"/>
      <c r="DM134" s="45"/>
      <c r="DN134" s="45"/>
      <c r="DO134" s="45"/>
      <c r="DP134" s="45"/>
      <c r="DQ134" s="45"/>
      <c r="DR134" s="45"/>
      <c r="DS134" s="45"/>
      <c r="DT134" s="45"/>
      <c r="DU134" s="50">
        <v>15000</v>
      </c>
      <c r="DV134" s="50"/>
      <c r="DW134" s="50"/>
      <c r="DX134" s="50"/>
      <c r="DY134" s="50"/>
      <c r="DZ134" s="50"/>
      <c r="EA134" s="50"/>
      <c r="EB134" s="50"/>
      <c r="EC134" s="50"/>
      <c r="ED134" s="50"/>
      <c r="EE134" s="50"/>
      <c r="EF134" s="50"/>
      <c r="EG134" s="50"/>
      <c r="EH134" s="50">
        <f>DU134</f>
        <v>15000</v>
      </c>
      <c r="EI134" s="50"/>
      <c r="EJ134" s="50"/>
      <c r="EK134" s="50"/>
      <c r="EL134" s="50"/>
      <c r="EM134" s="50"/>
      <c r="EN134" s="50"/>
      <c r="EO134" s="50"/>
      <c r="EP134" s="50"/>
      <c r="EQ134" s="50"/>
      <c r="ER134" s="50"/>
      <c r="ES134" s="50"/>
      <c r="ET134" s="50"/>
      <c r="EU134" s="50">
        <f>EH134</f>
        <v>15000</v>
      </c>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row>
    <row r="135" spans="1:176" ht="11.25" customHeight="1" x14ac:dyDescent="0.2">
      <c r="A135" s="55" t="s">
        <v>268</v>
      </c>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7"/>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45"/>
      <c r="DG135" s="45"/>
      <c r="DH135" s="45"/>
      <c r="DI135" s="45"/>
      <c r="DJ135" s="45"/>
      <c r="DK135" s="45"/>
      <c r="DL135" s="45"/>
      <c r="DM135" s="45"/>
      <c r="DN135" s="45"/>
      <c r="DO135" s="45"/>
      <c r="DP135" s="45"/>
      <c r="DQ135" s="45"/>
      <c r="DR135" s="45"/>
      <c r="DS135" s="45"/>
      <c r="DT135" s="45"/>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row>
    <row r="136" spans="1:176" s="34" customFormat="1" ht="11.25" customHeight="1" x14ac:dyDescent="0.2">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4" t="s">
        <v>160</v>
      </c>
      <c r="BY136" s="54"/>
      <c r="BZ136" s="54"/>
      <c r="CA136" s="54"/>
      <c r="CB136" s="54"/>
      <c r="CC136" s="54"/>
      <c r="CD136" s="54"/>
      <c r="CE136" s="54"/>
      <c r="CF136" s="54" t="s">
        <v>161</v>
      </c>
      <c r="CG136" s="54"/>
      <c r="CH136" s="54"/>
      <c r="CI136" s="54"/>
      <c r="CJ136" s="54"/>
      <c r="CK136" s="54"/>
      <c r="CL136" s="54"/>
      <c r="CM136" s="54"/>
      <c r="CN136" s="54"/>
      <c r="CO136" s="54"/>
      <c r="CP136" s="54"/>
      <c r="CQ136" s="54"/>
      <c r="CR136" s="54"/>
      <c r="CS136" s="54" t="s">
        <v>286</v>
      </c>
      <c r="CT136" s="54"/>
      <c r="CU136" s="54"/>
      <c r="CV136" s="54"/>
      <c r="CW136" s="54"/>
      <c r="CX136" s="54"/>
      <c r="CY136" s="54"/>
      <c r="CZ136" s="54"/>
      <c r="DA136" s="54"/>
      <c r="DB136" s="54"/>
      <c r="DC136" s="54"/>
      <c r="DD136" s="54"/>
      <c r="DE136" s="54"/>
      <c r="DF136" s="45" t="s">
        <v>362</v>
      </c>
      <c r="DG136" s="45"/>
      <c r="DH136" s="45"/>
      <c r="DI136" s="45"/>
      <c r="DJ136" s="45"/>
      <c r="DK136" s="45"/>
      <c r="DL136" s="45"/>
      <c r="DM136" s="45"/>
      <c r="DN136" s="45"/>
      <c r="DO136" s="45"/>
      <c r="DP136" s="45"/>
      <c r="DQ136" s="45"/>
      <c r="DR136" s="45"/>
      <c r="DS136" s="45"/>
      <c r="DT136" s="45"/>
      <c r="DU136" s="50">
        <v>50000</v>
      </c>
      <c r="DV136" s="50"/>
      <c r="DW136" s="50"/>
      <c r="DX136" s="50"/>
      <c r="DY136" s="50"/>
      <c r="DZ136" s="50"/>
      <c r="EA136" s="50"/>
      <c r="EB136" s="50"/>
      <c r="EC136" s="50"/>
      <c r="ED136" s="50"/>
      <c r="EE136" s="50"/>
      <c r="EF136" s="50"/>
      <c r="EG136" s="50"/>
      <c r="EH136" s="50">
        <f>DU136</f>
        <v>50000</v>
      </c>
      <c r="EI136" s="50"/>
      <c r="EJ136" s="50"/>
      <c r="EK136" s="50"/>
      <c r="EL136" s="50"/>
      <c r="EM136" s="50"/>
      <c r="EN136" s="50"/>
      <c r="EO136" s="50"/>
      <c r="EP136" s="50"/>
      <c r="EQ136" s="50"/>
      <c r="ER136" s="50"/>
      <c r="ES136" s="50"/>
      <c r="ET136" s="50"/>
      <c r="EU136" s="50">
        <f>EH136</f>
        <v>50000</v>
      </c>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row>
    <row r="137" spans="1:176" ht="12" customHeight="1" x14ac:dyDescent="0.2">
      <c r="A137" s="55" t="s">
        <v>268</v>
      </c>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7"/>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45"/>
      <c r="DG137" s="45"/>
      <c r="DH137" s="45"/>
      <c r="DI137" s="45"/>
      <c r="DJ137" s="45"/>
      <c r="DK137" s="45"/>
      <c r="DL137" s="45"/>
      <c r="DM137" s="45"/>
      <c r="DN137" s="45"/>
      <c r="DO137" s="45"/>
      <c r="DP137" s="45"/>
      <c r="DQ137" s="45"/>
      <c r="DR137" s="45"/>
      <c r="DS137" s="45"/>
      <c r="DT137" s="45"/>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row>
    <row r="138" spans="1:176" s="34" customFormat="1" ht="12" customHeight="1" x14ac:dyDescent="0.2">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4" t="s">
        <v>160</v>
      </c>
      <c r="BY138" s="54"/>
      <c r="BZ138" s="54"/>
      <c r="CA138" s="54"/>
      <c r="CB138" s="54"/>
      <c r="CC138" s="54"/>
      <c r="CD138" s="54"/>
      <c r="CE138" s="54"/>
      <c r="CF138" s="54" t="s">
        <v>161</v>
      </c>
      <c r="CG138" s="54"/>
      <c r="CH138" s="54"/>
      <c r="CI138" s="54"/>
      <c r="CJ138" s="54"/>
      <c r="CK138" s="54"/>
      <c r="CL138" s="54"/>
      <c r="CM138" s="54"/>
      <c r="CN138" s="54"/>
      <c r="CO138" s="54"/>
      <c r="CP138" s="54"/>
      <c r="CQ138" s="54"/>
      <c r="CR138" s="54"/>
      <c r="CS138" s="54" t="s">
        <v>286</v>
      </c>
      <c r="CT138" s="54"/>
      <c r="CU138" s="54"/>
      <c r="CV138" s="54"/>
      <c r="CW138" s="54"/>
      <c r="CX138" s="54"/>
      <c r="CY138" s="54"/>
      <c r="CZ138" s="54"/>
      <c r="DA138" s="54"/>
      <c r="DB138" s="54"/>
      <c r="DC138" s="54"/>
      <c r="DD138" s="54"/>
      <c r="DE138" s="54"/>
      <c r="DF138" s="45" t="s">
        <v>362</v>
      </c>
      <c r="DG138" s="45"/>
      <c r="DH138" s="45"/>
      <c r="DI138" s="45"/>
      <c r="DJ138" s="45"/>
      <c r="DK138" s="45"/>
      <c r="DL138" s="45"/>
      <c r="DM138" s="45"/>
      <c r="DN138" s="45"/>
      <c r="DO138" s="45"/>
      <c r="DP138" s="45"/>
      <c r="DQ138" s="45"/>
      <c r="DR138" s="45"/>
      <c r="DS138" s="45"/>
      <c r="DT138" s="45"/>
      <c r="DU138" s="50">
        <v>12000</v>
      </c>
      <c r="DV138" s="50"/>
      <c r="DW138" s="50"/>
      <c r="DX138" s="50"/>
      <c r="DY138" s="50"/>
      <c r="DZ138" s="50"/>
      <c r="EA138" s="50"/>
      <c r="EB138" s="50"/>
      <c r="EC138" s="50"/>
      <c r="ED138" s="50"/>
      <c r="EE138" s="50"/>
      <c r="EF138" s="50"/>
      <c r="EG138" s="50"/>
      <c r="EH138" s="50">
        <f>DU138</f>
        <v>12000</v>
      </c>
      <c r="EI138" s="50"/>
      <c r="EJ138" s="50"/>
      <c r="EK138" s="50"/>
      <c r="EL138" s="50"/>
      <c r="EM138" s="50"/>
      <c r="EN138" s="50"/>
      <c r="EO138" s="50"/>
      <c r="EP138" s="50"/>
      <c r="EQ138" s="50"/>
      <c r="ER138" s="50"/>
      <c r="ES138" s="50"/>
      <c r="ET138" s="50"/>
      <c r="EU138" s="50">
        <f>EH138</f>
        <v>12000</v>
      </c>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row>
    <row r="139" spans="1:176" ht="14.45" customHeight="1" x14ac:dyDescent="0.2">
      <c r="A139" s="55" t="s">
        <v>268</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7"/>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45"/>
      <c r="DG139" s="45"/>
      <c r="DH139" s="45"/>
      <c r="DI139" s="45"/>
      <c r="DJ139" s="45"/>
      <c r="DK139" s="45"/>
      <c r="DL139" s="45"/>
      <c r="DM139" s="45"/>
      <c r="DN139" s="45"/>
      <c r="DO139" s="45"/>
      <c r="DP139" s="45"/>
      <c r="DQ139" s="45"/>
      <c r="DR139" s="45"/>
      <c r="DS139" s="45"/>
      <c r="DT139" s="45"/>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row>
    <row r="140" spans="1:176" s="34" customFormat="1" ht="14.1" customHeight="1" x14ac:dyDescent="0.2">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4" t="s">
        <v>160</v>
      </c>
      <c r="BY140" s="54"/>
      <c r="BZ140" s="54"/>
      <c r="CA140" s="54"/>
      <c r="CB140" s="54"/>
      <c r="CC140" s="54"/>
      <c r="CD140" s="54"/>
      <c r="CE140" s="54"/>
      <c r="CF140" s="54" t="s">
        <v>161</v>
      </c>
      <c r="CG140" s="54"/>
      <c r="CH140" s="54"/>
      <c r="CI140" s="54"/>
      <c r="CJ140" s="54"/>
      <c r="CK140" s="54"/>
      <c r="CL140" s="54"/>
      <c r="CM140" s="54"/>
      <c r="CN140" s="54"/>
      <c r="CO140" s="54"/>
      <c r="CP140" s="54"/>
      <c r="CQ140" s="54"/>
      <c r="CR140" s="54"/>
      <c r="CS140" s="54" t="s">
        <v>286</v>
      </c>
      <c r="CT140" s="54"/>
      <c r="CU140" s="54"/>
      <c r="CV140" s="54"/>
      <c r="CW140" s="54"/>
      <c r="CX140" s="54"/>
      <c r="CY140" s="54"/>
      <c r="CZ140" s="54"/>
      <c r="DA140" s="54"/>
      <c r="DB140" s="54"/>
      <c r="DC140" s="54"/>
      <c r="DD140" s="54"/>
      <c r="DE140" s="54"/>
      <c r="DF140" s="45" t="s">
        <v>362</v>
      </c>
      <c r="DG140" s="45"/>
      <c r="DH140" s="45"/>
      <c r="DI140" s="45"/>
      <c r="DJ140" s="45"/>
      <c r="DK140" s="45"/>
      <c r="DL140" s="45"/>
      <c r="DM140" s="45"/>
      <c r="DN140" s="45"/>
      <c r="DO140" s="45"/>
      <c r="DP140" s="45"/>
      <c r="DQ140" s="45"/>
      <c r="DR140" s="45"/>
      <c r="DS140" s="45"/>
      <c r="DT140" s="45"/>
      <c r="DU140" s="50">
        <v>63000</v>
      </c>
      <c r="DV140" s="50"/>
      <c r="DW140" s="50"/>
      <c r="DX140" s="50"/>
      <c r="DY140" s="50"/>
      <c r="DZ140" s="50"/>
      <c r="EA140" s="50"/>
      <c r="EB140" s="50"/>
      <c r="EC140" s="50"/>
      <c r="ED140" s="50"/>
      <c r="EE140" s="50"/>
      <c r="EF140" s="50"/>
      <c r="EG140" s="50"/>
      <c r="EH140" s="50">
        <f>DU140</f>
        <v>63000</v>
      </c>
      <c r="EI140" s="50"/>
      <c r="EJ140" s="50"/>
      <c r="EK140" s="50"/>
      <c r="EL140" s="50"/>
      <c r="EM140" s="50"/>
      <c r="EN140" s="50"/>
      <c r="EO140" s="50"/>
      <c r="EP140" s="50"/>
      <c r="EQ140" s="50"/>
      <c r="ER140" s="50"/>
      <c r="ES140" s="50"/>
      <c r="ET140" s="50"/>
      <c r="EU140" s="50">
        <f>EH140</f>
        <v>63000</v>
      </c>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row>
    <row r="141" spans="1:176" ht="12.75" customHeight="1" x14ac:dyDescent="0.2">
      <c r="A141" s="55" t="s">
        <v>268</v>
      </c>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7"/>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45"/>
      <c r="DG141" s="45"/>
      <c r="DH141" s="45"/>
      <c r="DI141" s="45"/>
      <c r="DJ141" s="45"/>
      <c r="DK141" s="45"/>
      <c r="DL141" s="45"/>
      <c r="DM141" s="45"/>
      <c r="DN141" s="45"/>
      <c r="DO141" s="45"/>
      <c r="DP141" s="45"/>
      <c r="DQ141" s="45"/>
      <c r="DR141" s="45"/>
      <c r="DS141" s="45"/>
      <c r="DT141" s="45"/>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row>
    <row r="142" spans="1:176" s="34" customFormat="1" ht="12" customHeight="1" x14ac:dyDescent="0.2">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4" t="s">
        <v>160</v>
      </c>
      <c r="BY142" s="54"/>
      <c r="BZ142" s="54"/>
      <c r="CA142" s="54"/>
      <c r="CB142" s="54"/>
      <c r="CC142" s="54"/>
      <c r="CD142" s="54"/>
      <c r="CE142" s="54"/>
      <c r="CF142" s="54" t="s">
        <v>161</v>
      </c>
      <c r="CG142" s="54"/>
      <c r="CH142" s="54"/>
      <c r="CI142" s="54"/>
      <c r="CJ142" s="54"/>
      <c r="CK142" s="54"/>
      <c r="CL142" s="54"/>
      <c r="CM142" s="54"/>
      <c r="CN142" s="54"/>
      <c r="CO142" s="54"/>
      <c r="CP142" s="54"/>
      <c r="CQ142" s="54"/>
      <c r="CR142" s="54"/>
      <c r="CS142" s="54" t="s">
        <v>286</v>
      </c>
      <c r="CT142" s="54"/>
      <c r="CU142" s="54"/>
      <c r="CV142" s="54"/>
      <c r="CW142" s="54"/>
      <c r="CX142" s="54"/>
      <c r="CY142" s="54"/>
      <c r="CZ142" s="54"/>
      <c r="DA142" s="54"/>
      <c r="DB142" s="54"/>
      <c r="DC142" s="54"/>
      <c r="DD142" s="54"/>
      <c r="DE142" s="54"/>
      <c r="DF142" s="45" t="s">
        <v>351</v>
      </c>
      <c r="DG142" s="45"/>
      <c r="DH142" s="45"/>
      <c r="DI142" s="45"/>
      <c r="DJ142" s="45"/>
      <c r="DK142" s="45"/>
      <c r="DL142" s="45"/>
      <c r="DM142" s="45"/>
      <c r="DN142" s="45"/>
      <c r="DO142" s="45"/>
      <c r="DP142" s="45"/>
      <c r="DQ142" s="45"/>
      <c r="DR142" s="45"/>
      <c r="DS142" s="45"/>
      <c r="DT142" s="45"/>
      <c r="DU142" s="50">
        <v>50000</v>
      </c>
      <c r="DV142" s="50"/>
      <c r="DW142" s="50"/>
      <c r="DX142" s="50"/>
      <c r="DY142" s="50"/>
      <c r="DZ142" s="50"/>
      <c r="EA142" s="50"/>
      <c r="EB142" s="50"/>
      <c r="EC142" s="50"/>
      <c r="ED142" s="50"/>
      <c r="EE142" s="50"/>
      <c r="EF142" s="50"/>
      <c r="EG142" s="50"/>
      <c r="EH142" s="50">
        <f>DU142</f>
        <v>50000</v>
      </c>
      <c r="EI142" s="50"/>
      <c r="EJ142" s="50"/>
      <c r="EK142" s="50"/>
      <c r="EL142" s="50"/>
      <c r="EM142" s="50"/>
      <c r="EN142" s="50"/>
      <c r="EO142" s="50"/>
      <c r="EP142" s="50"/>
      <c r="EQ142" s="50"/>
      <c r="ER142" s="50"/>
      <c r="ES142" s="50"/>
      <c r="ET142" s="50"/>
      <c r="EU142" s="50">
        <f>EH142</f>
        <v>50000</v>
      </c>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row>
    <row r="143" spans="1:176" ht="22.5" customHeight="1" x14ac:dyDescent="0.2">
      <c r="A143" s="55" t="s">
        <v>268</v>
      </c>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7"/>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45"/>
      <c r="DG143" s="45"/>
      <c r="DH143" s="45"/>
      <c r="DI143" s="45"/>
      <c r="DJ143" s="45"/>
      <c r="DK143" s="45"/>
      <c r="DL143" s="45"/>
      <c r="DM143" s="45"/>
      <c r="DN143" s="45"/>
      <c r="DO143" s="45"/>
      <c r="DP143" s="45"/>
      <c r="DQ143" s="45"/>
      <c r="DR143" s="45"/>
      <c r="DS143" s="45"/>
      <c r="DT143" s="45"/>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row>
    <row r="144" spans="1:176" s="34" customFormat="1" ht="15.95" customHeight="1" x14ac:dyDescent="0.2">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4" t="s">
        <v>160</v>
      </c>
      <c r="BY144" s="54"/>
      <c r="BZ144" s="54"/>
      <c r="CA144" s="54"/>
      <c r="CB144" s="54"/>
      <c r="CC144" s="54"/>
      <c r="CD144" s="54"/>
      <c r="CE144" s="54"/>
      <c r="CF144" s="54" t="s">
        <v>161</v>
      </c>
      <c r="CG144" s="54"/>
      <c r="CH144" s="54"/>
      <c r="CI144" s="54"/>
      <c r="CJ144" s="54"/>
      <c r="CK144" s="54"/>
      <c r="CL144" s="54"/>
      <c r="CM144" s="54"/>
      <c r="CN144" s="54"/>
      <c r="CO144" s="54"/>
      <c r="CP144" s="54"/>
      <c r="CQ144" s="54"/>
      <c r="CR144" s="54"/>
      <c r="CS144" s="54" t="s">
        <v>286</v>
      </c>
      <c r="CT144" s="54"/>
      <c r="CU144" s="54"/>
      <c r="CV144" s="54"/>
      <c r="CW144" s="54"/>
      <c r="CX144" s="54"/>
      <c r="CY144" s="54"/>
      <c r="CZ144" s="54"/>
      <c r="DA144" s="54"/>
      <c r="DB144" s="54"/>
      <c r="DC144" s="54"/>
      <c r="DD144" s="54"/>
      <c r="DE144" s="54"/>
      <c r="DF144" s="45" t="s">
        <v>352</v>
      </c>
      <c r="DG144" s="45"/>
      <c r="DH144" s="45"/>
      <c r="DI144" s="45"/>
      <c r="DJ144" s="45"/>
      <c r="DK144" s="45"/>
      <c r="DL144" s="45"/>
      <c r="DM144" s="45"/>
      <c r="DN144" s="45"/>
      <c r="DO144" s="45"/>
      <c r="DP144" s="45"/>
      <c r="DQ144" s="45"/>
      <c r="DR144" s="45"/>
      <c r="DS144" s="45"/>
      <c r="DT144" s="45"/>
      <c r="DU144" s="50">
        <v>1368500</v>
      </c>
      <c r="DV144" s="50"/>
      <c r="DW144" s="50"/>
      <c r="DX144" s="50"/>
      <c r="DY144" s="50"/>
      <c r="DZ144" s="50"/>
      <c r="EA144" s="50"/>
      <c r="EB144" s="50"/>
      <c r="EC144" s="50"/>
      <c r="ED144" s="50"/>
      <c r="EE144" s="50"/>
      <c r="EF144" s="50"/>
      <c r="EG144" s="50"/>
      <c r="EH144" s="50">
        <f>DU144</f>
        <v>1368500</v>
      </c>
      <c r="EI144" s="50"/>
      <c r="EJ144" s="50"/>
      <c r="EK144" s="50"/>
      <c r="EL144" s="50"/>
      <c r="EM144" s="50"/>
      <c r="EN144" s="50"/>
      <c r="EO144" s="50"/>
      <c r="EP144" s="50"/>
      <c r="EQ144" s="50"/>
      <c r="ER144" s="50"/>
      <c r="ES144" s="50"/>
      <c r="ET144" s="50"/>
      <c r="EU144" s="50">
        <f>EH144</f>
        <v>1368500</v>
      </c>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row>
    <row r="145" spans="1:176" ht="15.6" customHeight="1" x14ac:dyDescent="0.2">
      <c r="A145" s="55" t="s">
        <v>268</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7"/>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45"/>
      <c r="DG145" s="45"/>
      <c r="DH145" s="45"/>
      <c r="DI145" s="45"/>
      <c r="DJ145" s="45"/>
      <c r="DK145" s="45"/>
      <c r="DL145" s="45"/>
      <c r="DM145" s="45"/>
      <c r="DN145" s="45"/>
      <c r="DO145" s="45"/>
      <c r="DP145" s="45"/>
      <c r="DQ145" s="45"/>
      <c r="DR145" s="45"/>
      <c r="DS145" s="45"/>
      <c r="DT145" s="45"/>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row>
    <row r="146" spans="1:176" s="34" customFormat="1" ht="11.1" customHeight="1"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4" t="s">
        <v>160</v>
      </c>
      <c r="BY146" s="54"/>
      <c r="BZ146" s="54"/>
      <c r="CA146" s="54"/>
      <c r="CB146" s="54"/>
      <c r="CC146" s="54"/>
      <c r="CD146" s="54"/>
      <c r="CE146" s="54"/>
      <c r="CF146" s="54" t="s">
        <v>161</v>
      </c>
      <c r="CG146" s="54"/>
      <c r="CH146" s="54"/>
      <c r="CI146" s="54"/>
      <c r="CJ146" s="54"/>
      <c r="CK146" s="54"/>
      <c r="CL146" s="54"/>
      <c r="CM146" s="54"/>
      <c r="CN146" s="54"/>
      <c r="CO146" s="54"/>
      <c r="CP146" s="54"/>
      <c r="CQ146" s="54"/>
      <c r="CR146" s="54"/>
      <c r="CS146" s="54" t="s">
        <v>286</v>
      </c>
      <c r="CT146" s="54"/>
      <c r="CU146" s="54"/>
      <c r="CV146" s="54"/>
      <c r="CW146" s="54"/>
      <c r="CX146" s="54"/>
      <c r="CY146" s="54"/>
      <c r="CZ146" s="54"/>
      <c r="DA146" s="54"/>
      <c r="DB146" s="54"/>
      <c r="DC146" s="54"/>
      <c r="DD146" s="54"/>
      <c r="DE146" s="54"/>
      <c r="DF146" s="45" t="s">
        <v>348</v>
      </c>
      <c r="DG146" s="45"/>
      <c r="DH146" s="45"/>
      <c r="DI146" s="45"/>
      <c r="DJ146" s="45"/>
      <c r="DK146" s="45"/>
      <c r="DL146" s="45"/>
      <c r="DM146" s="45"/>
      <c r="DN146" s="45"/>
      <c r="DO146" s="45"/>
      <c r="DP146" s="45"/>
      <c r="DQ146" s="45"/>
      <c r="DR146" s="45"/>
      <c r="DS146" s="45"/>
      <c r="DT146" s="45"/>
      <c r="DU146" s="50">
        <v>812000</v>
      </c>
      <c r="DV146" s="50"/>
      <c r="DW146" s="50"/>
      <c r="DX146" s="50"/>
      <c r="DY146" s="50"/>
      <c r="DZ146" s="50"/>
      <c r="EA146" s="50"/>
      <c r="EB146" s="50"/>
      <c r="EC146" s="50"/>
      <c r="ED146" s="50"/>
      <c r="EE146" s="50"/>
      <c r="EF146" s="50"/>
      <c r="EG146" s="50"/>
      <c r="EH146" s="50">
        <f>DU146</f>
        <v>812000</v>
      </c>
      <c r="EI146" s="50"/>
      <c r="EJ146" s="50"/>
      <c r="EK146" s="50"/>
      <c r="EL146" s="50"/>
      <c r="EM146" s="50"/>
      <c r="EN146" s="50"/>
      <c r="EO146" s="50"/>
      <c r="EP146" s="50"/>
      <c r="EQ146" s="50"/>
      <c r="ER146" s="50"/>
      <c r="ES146" s="50"/>
      <c r="ET146" s="50"/>
      <c r="EU146" s="50">
        <f>EH146</f>
        <v>812000</v>
      </c>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row>
    <row r="147" spans="1:176" s="34" customFormat="1" ht="15" customHeight="1" x14ac:dyDescent="0.2">
      <c r="A147" s="55" t="s">
        <v>268</v>
      </c>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7"/>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45"/>
      <c r="DG147" s="45"/>
      <c r="DH147" s="45"/>
      <c r="DI147" s="45"/>
      <c r="DJ147" s="45"/>
      <c r="DK147" s="45"/>
      <c r="DL147" s="45"/>
      <c r="DM147" s="45"/>
      <c r="DN147" s="45"/>
      <c r="DO147" s="45"/>
      <c r="DP147" s="45"/>
      <c r="DQ147" s="45"/>
      <c r="DR147" s="45"/>
      <c r="DS147" s="45"/>
      <c r="DT147" s="45"/>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row>
    <row r="148" spans="1:176" s="34" customFormat="1" ht="9.9499999999999993" customHeight="1" x14ac:dyDescent="0.2">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4" t="s">
        <v>160</v>
      </c>
      <c r="BY148" s="54"/>
      <c r="BZ148" s="54"/>
      <c r="CA148" s="54"/>
      <c r="CB148" s="54"/>
      <c r="CC148" s="54"/>
      <c r="CD148" s="54"/>
      <c r="CE148" s="54"/>
      <c r="CF148" s="54" t="s">
        <v>161</v>
      </c>
      <c r="CG148" s="54"/>
      <c r="CH148" s="54"/>
      <c r="CI148" s="54"/>
      <c r="CJ148" s="54"/>
      <c r="CK148" s="54"/>
      <c r="CL148" s="54"/>
      <c r="CM148" s="54"/>
      <c r="CN148" s="54"/>
      <c r="CO148" s="54"/>
      <c r="CP148" s="54"/>
      <c r="CQ148" s="54"/>
      <c r="CR148" s="54"/>
      <c r="CS148" s="54" t="s">
        <v>286</v>
      </c>
      <c r="CT148" s="54"/>
      <c r="CU148" s="54"/>
      <c r="CV148" s="54"/>
      <c r="CW148" s="54"/>
      <c r="CX148" s="54"/>
      <c r="CY148" s="54"/>
      <c r="CZ148" s="54"/>
      <c r="DA148" s="54"/>
      <c r="DB148" s="54"/>
      <c r="DC148" s="54"/>
      <c r="DD148" s="54"/>
      <c r="DE148" s="54"/>
      <c r="DF148" s="45" t="s">
        <v>363</v>
      </c>
      <c r="DG148" s="45"/>
      <c r="DH148" s="45"/>
      <c r="DI148" s="45"/>
      <c r="DJ148" s="45"/>
      <c r="DK148" s="45"/>
      <c r="DL148" s="45"/>
      <c r="DM148" s="45"/>
      <c r="DN148" s="45"/>
      <c r="DO148" s="45"/>
      <c r="DP148" s="45"/>
      <c r="DQ148" s="45"/>
      <c r="DR148" s="45"/>
      <c r="DS148" s="45"/>
      <c r="DT148" s="45"/>
      <c r="DU148" s="50">
        <v>102700</v>
      </c>
      <c r="DV148" s="50"/>
      <c r="DW148" s="50"/>
      <c r="DX148" s="50"/>
      <c r="DY148" s="50"/>
      <c r="DZ148" s="50"/>
      <c r="EA148" s="50"/>
      <c r="EB148" s="50"/>
      <c r="EC148" s="50"/>
      <c r="ED148" s="50"/>
      <c r="EE148" s="50"/>
      <c r="EF148" s="50"/>
      <c r="EG148" s="50"/>
      <c r="EH148" s="50">
        <f>DU148</f>
        <v>102700</v>
      </c>
      <c r="EI148" s="50"/>
      <c r="EJ148" s="50"/>
      <c r="EK148" s="50"/>
      <c r="EL148" s="50"/>
      <c r="EM148" s="50"/>
      <c r="EN148" s="50"/>
      <c r="EO148" s="50"/>
      <c r="EP148" s="50"/>
      <c r="EQ148" s="50"/>
      <c r="ER148" s="50"/>
      <c r="ES148" s="50"/>
      <c r="ET148" s="50"/>
      <c r="EU148" s="50">
        <f>EH148</f>
        <v>102700</v>
      </c>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row>
    <row r="149" spans="1:176" s="34" customFormat="1" ht="9.9499999999999993" customHeight="1" x14ac:dyDescent="0.2">
      <c r="A149" s="55" t="s">
        <v>268</v>
      </c>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7"/>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45"/>
      <c r="DG149" s="45"/>
      <c r="DH149" s="45"/>
      <c r="DI149" s="45"/>
      <c r="DJ149" s="45"/>
      <c r="DK149" s="45"/>
      <c r="DL149" s="45"/>
      <c r="DM149" s="45"/>
      <c r="DN149" s="45"/>
      <c r="DO149" s="45"/>
      <c r="DP149" s="45"/>
      <c r="DQ149" s="45"/>
      <c r="DR149" s="45"/>
      <c r="DS149" s="45"/>
      <c r="DT149" s="45"/>
      <c r="DU149" s="50"/>
      <c r="DV149" s="50"/>
      <c r="DW149" s="50"/>
      <c r="DX149" s="50"/>
      <c r="DY149" s="50"/>
      <c r="DZ149" s="50"/>
      <c r="EA149" s="50"/>
      <c r="EB149" s="50"/>
      <c r="EC149" s="50"/>
      <c r="ED149" s="50"/>
      <c r="EE149" s="50"/>
      <c r="EF149" s="50"/>
      <c r="EG149" s="50"/>
      <c r="EH149" s="50"/>
      <c r="EI149" s="50"/>
      <c r="EJ149" s="5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row>
    <row r="150" spans="1:176" s="35" customFormat="1" ht="11.45" customHeight="1" x14ac:dyDescent="0.2">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4" t="s">
        <v>160</v>
      </c>
      <c r="BY150" s="54"/>
      <c r="BZ150" s="54"/>
      <c r="CA150" s="54"/>
      <c r="CB150" s="54"/>
      <c r="CC150" s="54"/>
      <c r="CD150" s="54"/>
      <c r="CE150" s="54"/>
      <c r="CF150" s="54" t="s">
        <v>161</v>
      </c>
      <c r="CG150" s="54"/>
      <c r="CH150" s="54"/>
      <c r="CI150" s="54"/>
      <c r="CJ150" s="54"/>
      <c r="CK150" s="54"/>
      <c r="CL150" s="54"/>
      <c r="CM150" s="54"/>
      <c r="CN150" s="54"/>
      <c r="CO150" s="54"/>
      <c r="CP150" s="54"/>
      <c r="CQ150" s="54"/>
      <c r="CR150" s="54"/>
      <c r="CS150" s="54" t="s">
        <v>286</v>
      </c>
      <c r="CT150" s="54"/>
      <c r="CU150" s="54"/>
      <c r="CV150" s="54"/>
      <c r="CW150" s="54"/>
      <c r="CX150" s="54"/>
      <c r="CY150" s="54"/>
      <c r="CZ150" s="54"/>
      <c r="DA150" s="54"/>
      <c r="DB150" s="54"/>
      <c r="DC150" s="54"/>
      <c r="DD150" s="54"/>
      <c r="DE150" s="54"/>
      <c r="DF150" s="45" t="s">
        <v>356</v>
      </c>
      <c r="DG150" s="45"/>
      <c r="DH150" s="45"/>
      <c r="DI150" s="45"/>
      <c r="DJ150" s="45"/>
      <c r="DK150" s="45"/>
      <c r="DL150" s="45"/>
      <c r="DM150" s="45"/>
      <c r="DN150" s="45"/>
      <c r="DO150" s="45"/>
      <c r="DP150" s="45"/>
      <c r="DQ150" s="45"/>
      <c r="DR150" s="45"/>
      <c r="DS150" s="45"/>
      <c r="DT150" s="45"/>
      <c r="DU150" s="50">
        <v>49200</v>
      </c>
      <c r="DV150" s="50"/>
      <c r="DW150" s="50"/>
      <c r="DX150" s="50"/>
      <c r="DY150" s="50"/>
      <c r="DZ150" s="50"/>
      <c r="EA150" s="50"/>
      <c r="EB150" s="50"/>
      <c r="EC150" s="50"/>
      <c r="ED150" s="50"/>
      <c r="EE150" s="50"/>
      <c r="EF150" s="50"/>
      <c r="EG150" s="50"/>
      <c r="EH150" s="50">
        <f>DU150</f>
        <v>49200</v>
      </c>
      <c r="EI150" s="50"/>
      <c r="EJ150" s="50"/>
      <c r="EK150" s="50"/>
      <c r="EL150" s="50"/>
      <c r="EM150" s="50"/>
      <c r="EN150" s="50"/>
      <c r="EO150" s="50"/>
      <c r="EP150" s="50"/>
      <c r="EQ150" s="50"/>
      <c r="ER150" s="50"/>
      <c r="ES150" s="50"/>
      <c r="ET150" s="50"/>
      <c r="EU150" s="50">
        <f>EH150</f>
        <v>49200</v>
      </c>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row>
    <row r="151" spans="1:176" s="35" customFormat="1" ht="15.95" customHeight="1" x14ac:dyDescent="0.2">
      <c r="A151" s="55" t="s">
        <v>268</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7"/>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45"/>
      <c r="DG151" s="45"/>
      <c r="DH151" s="45"/>
      <c r="DI151" s="45"/>
      <c r="DJ151" s="45"/>
      <c r="DK151" s="45"/>
      <c r="DL151" s="45"/>
      <c r="DM151" s="45"/>
      <c r="DN151" s="45"/>
      <c r="DO151" s="45"/>
      <c r="DP151" s="45"/>
      <c r="DQ151" s="45"/>
      <c r="DR151" s="45"/>
      <c r="DS151" s="45"/>
      <c r="DT151" s="45"/>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row>
    <row r="152" spans="1:176" ht="30.6" customHeight="1" x14ac:dyDescent="0.2">
      <c r="A152" s="154" t="s">
        <v>165</v>
      </c>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6"/>
      <c r="BX152" s="47" t="s">
        <v>164</v>
      </c>
      <c r="BY152" s="48"/>
      <c r="BZ152" s="48"/>
      <c r="CA152" s="48"/>
      <c r="CB152" s="48"/>
      <c r="CC152" s="48"/>
      <c r="CD152" s="48"/>
      <c r="CE152" s="49"/>
      <c r="CF152" s="47"/>
      <c r="CG152" s="48"/>
      <c r="CH152" s="48"/>
      <c r="CI152" s="48"/>
      <c r="CJ152" s="48"/>
      <c r="CK152" s="48"/>
      <c r="CL152" s="48"/>
      <c r="CM152" s="48"/>
      <c r="CN152" s="48"/>
      <c r="CO152" s="48"/>
      <c r="CP152" s="48"/>
      <c r="CQ152" s="48"/>
      <c r="CR152" s="49"/>
      <c r="CS152" s="47"/>
      <c r="CT152" s="48"/>
      <c r="CU152" s="48"/>
      <c r="CV152" s="48"/>
      <c r="CW152" s="48"/>
      <c r="CX152" s="48"/>
      <c r="CY152" s="48"/>
      <c r="CZ152" s="48"/>
      <c r="DA152" s="48"/>
      <c r="DB152" s="48"/>
      <c r="DC152" s="48"/>
      <c r="DD152" s="48"/>
      <c r="DE152" s="49"/>
      <c r="DF152" s="176"/>
      <c r="DG152" s="177"/>
      <c r="DH152" s="177"/>
      <c r="DI152" s="177"/>
      <c r="DJ152" s="177"/>
      <c r="DK152" s="177"/>
      <c r="DL152" s="177"/>
      <c r="DM152" s="177"/>
      <c r="DN152" s="177"/>
      <c r="DO152" s="177"/>
      <c r="DP152" s="177"/>
      <c r="DQ152" s="177"/>
      <c r="DR152" s="177"/>
      <c r="DS152" s="177"/>
      <c r="DT152" s="178"/>
      <c r="DU152" s="173"/>
      <c r="DV152" s="174"/>
      <c r="DW152" s="174"/>
      <c r="DX152" s="174"/>
      <c r="DY152" s="174"/>
      <c r="DZ152" s="174"/>
      <c r="EA152" s="174"/>
      <c r="EB152" s="174"/>
      <c r="EC152" s="174"/>
      <c r="ED152" s="174"/>
      <c r="EE152" s="174"/>
      <c r="EF152" s="174"/>
      <c r="EG152" s="175"/>
      <c r="EH152" s="173"/>
      <c r="EI152" s="174"/>
      <c r="EJ152" s="174"/>
      <c r="EK152" s="174"/>
      <c r="EL152" s="174"/>
      <c r="EM152" s="174"/>
      <c r="EN152" s="174"/>
      <c r="EO152" s="174"/>
      <c r="EP152" s="174"/>
      <c r="EQ152" s="174"/>
      <c r="ER152" s="174"/>
      <c r="ES152" s="174"/>
      <c r="ET152" s="175"/>
      <c r="EU152" s="173"/>
      <c r="EV152" s="174"/>
      <c r="EW152" s="174"/>
      <c r="EX152" s="174"/>
      <c r="EY152" s="174"/>
      <c r="EZ152" s="174"/>
      <c r="FA152" s="174"/>
      <c r="FB152" s="174"/>
      <c r="FC152" s="174"/>
      <c r="FD152" s="174"/>
      <c r="FE152" s="174"/>
      <c r="FF152" s="174"/>
      <c r="FG152" s="175"/>
      <c r="FH152" s="182" t="s">
        <v>44</v>
      </c>
      <c r="FI152" s="183"/>
      <c r="FJ152" s="183"/>
      <c r="FK152" s="183"/>
      <c r="FL152" s="183"/>
      <c r="FM152" s="183"/>
      <c r="FN152" s="183"/>
      <c r="FO152" s="183"/>
      <c r="FP152" s="183"/>
      <c r="FQ152" s="183"/>
      <c r="FR152" s="183"/>
      <c r="FS152" s="183"/>
      <c r="FT152" s="184"/>
    </row>
    <row r="153" spans="1:176" ht="12.75" customHeight="1" x14ac:dyDescent="0.2">
      <c r="A153" s="126" t="s">
        <v>166</v>
      </c>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38" t="s">
        <v>167</v>
      </c>
      <c r="BY153" s="138"/>
      <c r="BZ153" s="138"/>
      <c r="CA153" s="138"/>
      <c r="CB153" s="138"/>
      <c r="CC153" s="138"/>
      <c r="CD153" s="138"/>
      <c r="CE153" s="138"/>
      <c r="CF153" s="138" t="s">
        <v>44</v>
      </c>
      <c r="CG153" s="138"/>
      <c r="CH153" s="138"/>
      <c r="CI153" s="138"/>
      <c r="CJ153" s="138"/>
      <c r="CK153" s="138"/>
      <c r="CL153" s="138"/>
      <c r="CM153" s="138"/>
      <c r="CN153" s="138"/>
      <c r="CO153" s="138"/>
      <c r="CP153" s="138"/>
      <c r="CQ153" s="138"/>
      <c r="CR153" s="138"/>
      <c r="CS153" s="45"/>
      <c r="CT153" s="45"/>
      <c r="CU153" s="45"/>
      <c r="CV153" s="45"/>
      <c r="CW153" s="45"/>
      <c r="CX153" s="45"/>
      <c r="CY153" s="45"/>
      <c r="CZ153" s="45"/>
      <c r="DA153" s="45"/>
      <c r="DB153" s="45"/>
      <c r="DC153" s="45"/>
      <c r="DD153" s="45"/>
      <c r="DE153" s="45"/>
      <c r="DF153" s="61"/>
      <c r="DG153" s="61"/>
      <c r="DH153" s="61"/>
      <c r="DI153" s="61"/>
      <c r="DJ153" s="61"/>
      <c r="DK153" s="61"/>
      <c r="DL153" s="61"/>
      <c r="DM153" s="61"/>
      <c r="DN153" s="61"/>
      <c r="DO153" s="61"/>
      <c r="DP153" s="61"/>
      <c r="DQ153" s="61"/>
      <c r="DR153" s="61"/>
      <c r="DS153" s="61"/>
      <c r="DT153" s="61"/>
      <c r="DU153" s="172"/>
      <c r="DV153" s="172"/>
      <c r="DW153" s="172"/>
      <c r="DX153" s="172"/>
      <c r="DY153" s="172"/>
      <c r="DZ153" s="172"/>
      <c r="EA153" s="172"/>
      <c r="EB153" s="172"/>
      <c r="EC153" s="172"/>
      <c r="ED153" s="172"/>
      <c r="EE153" s="172"/>
      <c r="EF153" s="172"/>
      <c r="EG153" s="172"/>
      <c r="EH153" s="172"/>
      <c r="EI153" s="172"/>
      <c r="EJ153" s="172"/>
      <c r="EK153" s="172"/>
      <c r="EL153" s="172"/>
      <c r="EM153" s="172"/>
      <c r="EN153" s="172"/>
      <c r="EO153" s="172"/>
      <c r="EP153" s="172"/>
      <c r="EQ153" s="172"/>
      <c r="ER153" s="172"/>
      <c r="ES153" s="172"/>
      <c r="ET153" s="172"/>
      <c r="EU153" s="172"/>
      <c r="EV153" s="172"/>
      <c r="EW153" s="172"/>
      <c r="EX153" s="172"/>
      <c r="EY153" s="172"/>
      <c r="EZ153" s="172"/>
      <c r="FA153" s="172"/>
      <c r="FB153" s="172"/>
      <c r="FC153" s="172"/>
      <c r="FD153" s="172"/>
      <c r="FE153" s="172"/>
      <c r="FF153" s="172"/>
      <c r="FG153" s="172"/>
      <c r="FH153" s="60" t="s">
        <v>44</v>
      </c>
      <c r="FI153" s="60"/>
      <c r="FJ153" s="60"/>
      <c r="FK153" s="60"/>
      <c r="FL153" s="60"/>
      <c r="FM153" s="60"/>
      <c r="FN153" s="60"/>
      <c r="FO153" s="60"/>
      <c r="FP153" s="60"/>
      <c r="FQ153" s="60"/>
      <c r="FR153" s="60"/>
      <c r="FS153" s="60"/>
      <c r="FT153" s="60"/>
    </row>
    <row r="154" spans="1:176" ht="22.5" customHeight="1" x14ac:dyDescent="0.2">
      <c r="A154" s="44" t="s">
        <v>168</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45" t="s">
        <v>169</v>
      </c>
      <c r="BY154" s="45"/>
      <c r="BZ154" s="45"/>
      <c r="CA154" s="45"/>
      <c r="CB154" s="45"/>
      <c r="CC154" s="45"/>
      <c r="CD154" s="45"/>
      <c r="CE154" s="45"/>
      <c r="CF154" s="45" t="s">
        <v>170</v>
      </c>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61"/>
      <c r="DG154" s="61"/>
      <c r="DH154" s="61"/>
      <c r="DI154" s="61"/>
      <c r="DJ154" s="61"/>
      <c r="DK154" s="61"/>
      <c r="DL154" s="61"/>
      <c r="DM154" s="61"/>
      <c r="DN154" s="61"/>
      <c r="DO154" s="61"/>
      <c r="DP154" s="61"/>
      <c r="DQ154" s="61"/>
      <c r="DR154" s="61"/>
      <c r="DS154" s="61"/>
      <c r="DT154" s="61"/>
      <c r="DU154" s="172"/>
      <c r="DV154" s="172"/>
      <c r="DW154" s="172"/>
      <c r="DX154" s="172"/>
      <c r="DY154" s="172"/>
      <c r="DZ154" s="172"/>
      <c r="EA154" s="172"/>
      <c r="EB154" s="172"/>
      <c r="EC154" s="172"/>
      <c r="ED154" s="172"/>
      <c r="EE154" s="172"/>
      <c r="EF154" s="172"/>
      <c r="EG154" s="172"/>
      <c r="EH154" s="172"/>
      <c r="EI154" s="172"/>
      <c r="EJ154" s="172"/>
      <c r="EK154" s="172"/>
      <c r="EL154" s="172"/>
      <c r="EM154" s="172"/>
      <c r="EN154" s="172"/>
      <c r="EO154" s="172"/>
      <c r="EP154" s="172"/>
      <c r="EQ154" s="172"/>
      <c r="ER154" s="172"/>
      <c r="ES154" s="172"/>
      <c r="ET154" s="172"/>
      <c r="EU154" s="172"/>
      <c r="EV154" s="172"/>
      <c r="EW154" s="172"/>
      <c r="EX154" s="172"/>
      <c r="EY154" s="172"/>
      <c r="EZ154" s="172"/>
      <c r="FA154" s="172"/>
      <c r="FB154" s="172"/>
      <c r="FC154" s="172"/>
      <c r="FD154" s="172"/>
      <c r="FE154" s="172"/>
      <c r="FF154" s="172"/>
      <c r="FG154" s="172"/>
      <c r="FH154" s="60" t="s">
        <v>44</v>
      </c>
      <c r="FI154" s="60"/>
      <c r="FJ154" s="60"/>
      <c r="FK154" s="60"/>
      <c r="FL154" s="60"/>
      <c r="FM154" s="60"/>
      <c r="FN154" s="60"/>
      <c r="FO154" s="60"/>
      <c r="FP154" s="60"/>
      <c r="FQ154" s="60"/>
      <c r="FR154" s="60"/>
      <c r="FS154" s="60"/>
      <c r="FT154" s="60"/>
    </row>
    <row r="155" spans="1:176" ht="11.25" customHeight="1" x14ac:dyDescent="0.2">
      <c r="A155" s="180"/>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61"/>
      <c r="DG155" s="61"/>
      <c r="DH155" s="61"/>
      <c r="DI155" s="61"/>
      <c r="DJ155" s="61"/>
      <c r="DK155" s="61"/>
      <c r="DL155" s="61"/>
      <c r="DM155" s="61"/>
      <c r="DN155" s="61"/>
      <c r="DO155" s="61"/>
      <c r="DP155" s="61"/>
      <c r="DQ155" s="61"/>
      <c r="DR155" s="61"/>
      <c r="DS155" s="61"/>
      <c r="DT155" s="61"/>
      <c r="DU155" s="172"/>
      <c r="DV155" s="172"/>
      <c r="DW155" s="172"/>
      <c r="DX155" s="172"/>
      <c r="DY155" s="172"/>
      <c r="DZ155" s="172"/>
      <c r="EA155" s="172"/>
      <c r="EB155" s="172"/>
      <c r="EC155" s="172"/>
      <c r="ED155" s="172"/>
      <c r="EE155" s="172"/>
      <c r="EF155" s="172"/>
      <c r="EG155" s="172"/>
      <c r="EH155" s="172"/>
      <c r="EI155" s="172"/>
      <c r="EJ155" s="172"/>
      <c r="EK155" s="172"/>
      <c r="EL155" s="172"/>
      <c r="EM155" s="172"/>
      <c r="EN155" s="172"/>
      <c r="EO155" s="172"/>
      <c r="EP155" s="172"/>
      <c r="EQ155" s="172"/>
      <c r="ER155" s="172"/>
      <c r="ES155" s="172"/>
      <c r="ET155" s="172"/>
      <c r="EU155" s="172"/>
      <c r="EV155" s="172"/>
      <c r="EW155" s="172"/>
      <c r="EX155" s="172"/>
      <c r="EY155" s="172"/>
      <c r="EZ155" s="172"/>
      <c r="FA155" s="172"/>
      <c r="FB155" s="172"/>
      <c r="FC155" s="172"/>
      <c r="FD155" s="172"/>
      <c r="FE155" s="172"/>
      <c r="FF155" s="172"/>
      <c r="FG155" s="172"/>
      <c r="FH155" s="60"/>
      <c r="FI155" s="60"/>
      <c r="FJ155" s="60"/>
      <c r="FK155" s="60"/>
      <c r="FL155" s="60"/>
      <c r="FM155" s="60"/>
      <c r="FN155" s="60"/>
      <c r="FO155" s="60"/>
      <c r="FP155" s="60"/>
      <c r="FQ155" s="60"/>
      <c r="FR155" s="60"/>
      <c r="FS155" s="60"/>
      <c r="FT155" s="60"/>
    </row>
    <row r="156" spans="1:176" ht="3" customHeight="1" x14ac:dyDescent="0.2"/>
    <row r="157" spans="1:176" s="3" customFormat="1" ht="11.25" customHeight="1" x14ac:dyDescent="0.2">
      <c r="A157" s="17" t="s">
        <v>240</v>
      </c>
    </row>
    <row r="158" spans="1:176" s="3" customFormat="1" ht="11.25" customHeight="1" x14ac:dyDescent="0.2">
      <c r="A158" s="17" t="s">
        <v>241</v>
      </c>
    </row>
    <row r="159" spans="1:176" s="3" customFormat="1" ht="11.25" customHeight="1" x14ac:dyDescent="0.2">
      <c r="A159" s="17" t="s">
        <v>242</v>
      </c>
    </row>
    <row r="160" spans="1:176" s="3" customFormat="1" ht="10.5" customHeight="1" x14ac:dyDescent="0.2">
      <c r="A160" s="17" t="s">
        <v>243</v>
      </c>
    </row>
    <row r="161" spans="1:176" s="3" customFormat="1" ht="10.5" customHeight="1" x14ac:dyDescent="0.2">
      <c r="A161" s="17" t="s">
        <v>244</v>
      </c>
    </row>
    <row r="162" spans="1:176" s="3" customFormat="1" ht="10.5" customHeight="1" x14ac:dyDescent="0.2">
      <c r="A162" s="17" t="s">
        <v>245</v>
      </c>
    </row>
    <row r="163" spans="1:176" s="3" customFormat="1" ht="19.5" customHeight="1" x14ac:dyDescent="0.2">
      <c r="A163" s="179" t="s">
        <v>246</v>
      </c>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c r="DP163" s="179"/>
      <c r="DQ163" s="179"/>
      <c r="DR163" s="179"/>
      <c r="DS163" s="179"/>
      <c r="DT163" s="179"/>
      <c r="DU163" s="179"/>
      <c r="DV163" s="179"/>
      <c r="DW163" s="179"/>
      <c r="DX163" s="179"/>
      <c r="DY163" s="179"/>
      <c r="DZ163" s="179"/>
      <c r="EA163" s="179"/>
      <c r="EB163" s="179"/>
      <c r="EC163" s="179"/>
      <c r="ED163" s="179"/>
      <c r="EE163" s="179"/>
      <c r="EF163" s="179"/>
      <c r="EG163" s="179"/>
      <c r="EH163" s="179"/>
      <c r="EI163" s="179"/>
      <c r="EJ163" s="179"/>
      <c r="EK163" s="179"/>
      <c r="EL163" s="179"/>
      <c r="EM163" s="179"/>
      <c r="EN163" s="179"/>
      <c r="EO163" s="179"/>
      <c r="EP163" s="179"/>
      <c r="EQ163" s="179"/>
      <c r="ER163" s="179"/>
      <c r="ES163" s="179"/>
      <c r="ET163" s="179"/>
      <c r="EU163" s="179"/>
      <c r="EV163" s="179"/>
      <c r="EW163" s="179"/>
      <c r="EX163" s="179"/>
      <c r="EY163" s="179"/>
      <c r="EZ163" s="179"/>
      <c r="FA163" s="179"/>
      <c r="FB163" s="179"/>
      <c r="FC163" s="179"/>
      <c r="FD163" s="179"/>
      <c r="FE163" s="179"/>
      <c r="FF163" s="179"/>
      <c r="FG163" s="179"/>
      <c r="FH163" s="179"/>
      <c r="FI163" s="179"/>
      <c r="FJ163" s="179"/>
      <c r="FK163" s="179"/>
      <c r="FL163" s="179"/>
      <c r="FM163" s="179"/>
      <c r="FN163" s="179"/>
      <c r="FO163" s="179"/>
      <c r="FP163" s="179"/>
      <c r="FQ163" s="179"/>
      <c r="FR163" s="179"/>
      <c r="FS163" s="179"/>
      <c r="FT163" s="179"/>
    </row>
    <row r="164" spans="1:176" s="3" customFormat="1" ht="10.5" customHeight="1" x14ac:dyDescent="0.2">
      <c r="A164" s="17" t="s">
        <v>247</v>
      </c>
    </row>
    <row r="165" spans="1:176" s="3" customFormat="1" ht="30" customHeight="1" x14ac:dyDescent="0.2">
      <c r="A165" s="179" t="s">
        <v>248</v>
      </c>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79"/>
      <c r="DO165" s="179"/>
      <c r="DP165" s="179"/>
      <c r="DQ165" s="179"/>
      <c r="DR165" s="179"/>
      <c r="DS165" s="179"/>
      <c r="DT165" s="179"/>
      <c r="DU165" s="179"/>
      <c r="DV165" s="179"/>
      <c r="DW165" s="179"/>
      <c r="DX165" s="179"/>
      <c r="DY165" s="179"/>
      <c r="DZ165" s="179"/>
      <c r="EA165" s="179"/>
      <c r="EB165" s="179"/>
      <c r="EC165" s="179"/>
      <c r="ED165" s="179"/>
      <c r="EE165" s="179"/>
      <c r="EF165" s="179"/>
      <c r="EG165" s="179"/>
      <c r="EH165" s="179"/>
      <c r="EI165" s="179"/>
      <c r="EJ165" s="179"/>
      <c r="EK165" s="179"/>
      <c r="EL165" s="179"/>
      <c r="EM165" s="179"/>
      <c r="EN165" s="179"/>
      <c r="EO165" s="179"/>
      <c r="EP165" s="179"/>
      <c r="EQ165" s="179"/>
      <c r="ER165" s="179"/>
      <c r="ES165" s="179"/>
      <c r="ET165" s="179"/>
      <c r="EU165" s="179"/>
      <c r="EV165" s="179"/>
      <c r="EW165" s="179"/>
      <c r="EX165" s="179"/>
      <c r="EY165" s="179"/>
      <c r="EZ165" s="179"/>
      <c r="FA165" s="179"/>
      <c r="FB165" s="179"/>
      <c r="FC165" s="179"/>
      <c r="FD165" s="179"/>
      <c r="FE165" s="179"/>
      <c r="FF165" s="179"/>
      <c r="FG165" s="179"/>
      <c r="FH165" s="179"/>
      <c r="FI165" s="179"/>
      <c r="FJ165" s="179"/>
      <c r="FK165" s="179"/>
      <c r="FL165" s="179"/>
      <c r="FM165" s="179"/>
      <c r="FN165" s="179"/>
      <c r="FO165" s="179"/>
      <c r="FP165" s="179"/>
      <c r="FQ165" s="179"/>
      <c r="FR165" s="179"/>
      <c r="FS165" s="179"/>
      <c r="FT165" s="179"/>
    </row>
    <row r="166" spans="1:176" s="3" customFormat="1" ht="19.5" customHeight="1" x14ac:dyDescent="0.2">
      <c r="A166" s="179" t="s">
        <v>249</v>
      </c>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c r="DP166" s="179"/>
      <c r="DQ166" s="179"/>
      <c r="DR166" s="179"/>
      <c r="DS166" s="179"/>
      <c r="DT166" s="179"/>
      <c r="DU166" s="179"/>
      <c r="DV166" s="179"/>
      <c r="DW166" s="179"/>
      <c r="DX166" s="179"/>
      <c r="DY166" s="179"/>
      <c r="DZ166" s="179"/>
      <c r="EA166" s="179"/>
      <c r="EB166" s="179"/>
      <c r="EC166" s="179"/>
      <c r="ED166" s="179"/>
      <c r="EE166" s="179"/>
      <c r="EF166" s="179"/>
      <c r="EG166" s="179"/>
      <c r="EH166" s="179"/>
      <c r="EI166" s="179"/>
      <c r="EJ166" s="179"/>
      <c r="EK166" s="179"/>
      <c r="EL166" s="179"/>
      <c r="EM166" s="179"/>
      <c r="EN166" s="179"/>
      <c r="EO166" s="179"/>
      <c r="EP166" s="179"/>
      <c r="EQ166" s="179"/>
      <c r="ER166" s="179"/>
      <c r="ES166" s="179"/>
      <c r="ET166" s="179"/>
      <c r="EU166" s="179"/>
      <c r="EV166" s="179"/>
      <c r="EW166" s="179"/>
      <c r="EX166" s="179"/>
      <c r="EY166" s="179"/>
      <c r="EZ166" s="179"/>
      <c r="FA166" s="179"/>
      <c r="FB166" s="179"/>
      <c r="FC166" s="179"/>
      <c r="FD166" s="179"/>
      <c r="FE166" s="179"/>
      <c r="FF166" s="179"/>
      <c r="FG166" s="179"/>
      <c r="FH166" s="179"/>
      <c r="FI166" s="179"/>
      <c r="FJ166" s="179"/>
      <c r="FK166" s="179"/>
      <c r="FL166" s="179"/>
      <c r="FM166" s="179"/>
      <c r="FN166" s="179"/>
      <c r="FO166" s="179"/>
      <c r="FP166" s="179"/>
      <c r="FQ166" s="179"/>
      <c r="FR166" s="179"/>
      <c r="FS166" s="179"/>
      <c r="FT166" s="179"/>
    </row>
    <row r="167" spans="1:176" s="3" customFormat="1" ht="30" customHeight="1" x14ac:dyDescent="0.2">
      <c r="A167" s="179" t="s">
        <v>250</v>
      </c>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79"/>
      <c r="DO167" s="179"/>
      <c r="DP167" s="179"/>
      <c r="DQ167" s="179"/>
      <c r="DR167" s="179"/>
      <c r="DS167" s="179"/>
      <c r="DT167" s="179"/>
      <c r="DU167" s="179"/>
      <c r="DV167" s="179"/>
      <c r="DW167" s="179"/>
      <c r="DX167" s="179"/>
      <c r="DY167" s="179"/>
      <c r="DZ167" s="179"/>
      <c r="EA167" s="179"/>
      <c r="EB167" s="179"/>
      <c r="EC167" s="179"/>
      <c r="ED167" s="179"/>
      <c r="EE167" s="179"/>
      <c r="EF167" s="179"/>
      <c r="EG167" s="179"/>
      <c r="EH167" s="179"/>
      <c r="EI167" s="179"/>
      <c r="EJ167" s="179"/>
      <c r="EK167" s="179"/>
      <c r="EL167" s="179"/>
      <c r="EM167" s="179"/>
      <c r="EN167" s="179"/>
      <c r="EO167" s="179"/>
      <c r="EP167" s="179"/>
      <c r="EQ167" s="179"/>
      <c r="ER167" s="179"/>
      <c r="ES167" s="179"/>
      <c r="ET167" s="179"/>
      <c r="EU167" s="179"/>
      <c r="EV167" s="179"/>
      <c r="EW167" s="179"/>
      <c r="EX167" s="179"/>
      <c r="EY167" s="179"/>
      <c r="EZ167" s="179"/>
      <c r="FA167" s="179"/>
      <c r="FB167" s="179"/>
      <c r="FC167" s="179"/>
      <c r="FD167" s="179"/>
      <c r="FE167" s="179"/>
      <c r="FF167" s="179"/>
      <c r="FG167" s="179"/>
      <c r="FH167" s="179"/>
      <c r="FI167" s="179"/>
      <c r="FJ167" s="179"/>
      <c r="FK167" s="179"/>
      <c r="FL167" s="179"/>
      <c r="FM167" s="179"/>
      <c r="FN167" s="179"/>
      <c r="FO167" s="179"/>
      <c r="FP167" s="179"/>
      <c r="FQ167" s="179"/>
      <c r="FR167" s="179"/>
      <c r="FS167" s="179"/>
      <c r="FT167" s="179"/>
    </row>
    <row r="168" spans="1:176" s="3" customFormat="1" ht="11.25" customHeight="1" x14ac:dyDescent="0.2">
      <c r="A168" s="17" t="s">
        <v>251</v>
      </c>
    </row>
    <row r="169" spans="1:176" s="3" customFormat="1" ht="11.25" customHeight="1" x14ac:dyDescent="0.2">
      <c r="A169" s="17" t="s">
        <v>252</v>
      </c>
    </row>
    <row r="170" spans="1:176" s="3" customFormat="1" ht="30" customHeight="1" x14ac:dyDescent="0.2">
      <c r="A170" s="179" t="s">
        <v>253</v>
      </c>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79"/>
      <c r="BR170" s="179"/>
      <c r="BS170" s="179"/>
      <c r="BT170" s="179"/>
      <c r="BU170" s="179"/>
      <c r="BV170" s="179"/>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179"/>
      <c r="DO170" s="179"/>
      <c r="DP170" s="179"/>
      <c r="DQ170" s="179"/>
      <c r="DR170" s="179"/>
      <c r="DS170" s="179"/>
      <c r="DT170" s="179"/>
      <c r="DU170" s="179"/>
      <c r="DV170" s="179"/>
      <c r="DW170" s="179"/>
      <c r="DX170" s="179"/>
      <c r="DY170" s="179"/>
      <c r="DZ170" s="179"/>
      <c r="EA170" s="179"/>
      <c r="EB170" s="179"/>
      <c r="EC170" s="179"/>
      <c r="ED170" s="179"/>
      <c r="EE170" s="179"/>
      <c r="EF170" s="179"/>
      <c r="EG170" s="179"/>
      <c r="EH170" s="179"/>
      <c r="EI170" s="179"/>
      <c r="EJ170" s="179"/>
      <c r="EK170" s="179"/>
      <c r="EL170" s="179"/>
      <c r="EM170" s="179"/>
      <c r="EN170" s="179"/>
      <c r="EO170" s="179"/>
      <c r="EP170" s="179"/>
      <c r="EQ170" s="179"/>
      <c r="ER170" s="179"/>
      <c r="ES170" s="179"/>
      <c r="ET170" s="179"/>
      <c r="EU170" s="179"/>
      <c r="EV170" s="179"/>
      <c r="EW170" s="179"/>
      <c r="EX170" s="179"/>
      <c r="EY170" s="179"/>
      <c r="EZ170" s="179"/>
      <c r="FA170" s="179"/>
      <c r="FB170" s="179"/>
      <c r="FC170" s="179"/>
      <c r="FD170" s="179"/>
      <c r="FE170" s="179"/>
      <c r="FF170" s="179"/>
      <c r="FG170" s="179"/>
      <c r="FH170" s="179"/>
      <c r="FI170" s="179"/>
      <c r="FJ170" s="179"/>
      <c r="FK170" s="179"/>
      <c r="FL170" s="179"/>
      <c r="FM170" s="179"/>
      <c r="FN170" s="179"/>
      <c r="FO170" s="179"/>
      <c r="FP170" s="179"/>
      <c r="FQ170" s="179"/>
      <c r="FR170" s="179"/>
      <c r="FS170" s="179"/>
      <c r="FT170" s="179"/>
    </row>
    <row r="171" spans="1:176" ht="3" customHeight="1" x14ac:dyDescent="0.2"/>
  </sheetData>
  <mergeCells count="1023">
    <mergeCell ref="BX142:CE143"/>
    <mergeCell ref="CF142:CR143"/>
    <mergeCell ref="CS142:DE143"/>
    <mergeCell ref="DF142:DT143"/>
    <mergeCell ref="DU142:EG143"/>
    <mergeCell ref="EH142:ET143"/>
    <mergeCell ref="A141:BW141"/>
    <mergeCell ref="A143:BW143"/>
    <mergeCell ref="A142:BW142"/>
    <mergeCell ref="EU142:FG143"/>
    <mergeCell ref="FH142:FT143"/>
    <mergeCell ref="FH148:FT149"/>
    <mergeCell ref="A149:BW149"/>
    <mergeCell ref="A146:BW146"/>
    <mergeCell ref="BX146:CE147"/>
    <mergeCell ref="CF146:CR147"/>
    <mergeCell ref="CS146:DE147"/>
    <mergeCell ref="DF146:DT147"/>
    <mergeCell ref="DU146:EG147"/>
    <mergeCell ref="EH146:ET147"/>
    <mergeCell ref="EU146:FG147"/>
    <mergeCell ref="FH146:FT147"/>
    <mergeCell ref="A147:BW147"/>
    <mergeCell ref="A144:BW144"/>
    <mergeCell ref="BX144:CE145"/>
    <mergeCell ref="CF144:CR145"/>
    <mergeCell ref="CS144:DE145"/>
    <mergeCell ref="DF144:DT145"/>
    <mergeCell ref="DU144:EG145"/>
    <mergeCell ref="EH144:ET145"/>
    <mergeCell ref="EU144:FG145"/>
    <mergeCell ref="FH144:FT145"/>
    <mergeCell ref="CF136:CR137"/>
    <mergeCell ref="CS136:DE137"/>
    <mergeCell ref="DF136:DT137"/>
    <mergeCell ref="DU136:EG137"/>
    <mergeCell ref="EH136:ET137"/>
    <mergeCell ref="EU136:FG137"/>
    <mergeCell ref="FH136:FT137"/>
    <mergeCell ref="A139:BW139"/>
    <mergeCell ref="A140:BW140"/>
    <mergeCell ref="BX140:CE141"/>
    <mergeCell ref="CF140:CR141"/>
    <mergeCell ref="CS140:DE141"/>
    <mergeCell ref="DF140:DT141"/>
    <mergeCell ref="DU140:EG141"/>
    <mergeCell ref="EH140:ET141"/>
    <mergeCell ref="EU140:FG141"/>
    <mergeCell ref="FH140:FT141"/>
    <mergeCell ref="BX67:CE67"/>
    <mergeCell ref="CF67:CR67"/>
    <mergeCell ref="CS67:DE67"/>
    <mergeCell ref="DF67:DT67"/>
    <mergeCell ref="DU67:EG67"/>
    <mergeCell ref="EH67:ET67"/>
    <mergeCell ref="EU67:FG67"/>
    <mergeCell ref="FH67:FT67"/>
    <mergeCell ref="BX90:CE90"/>
    <mergeCell ref="CF90:CR90"/>
    <mergeCell ref="A91:BW91"/>
    <mergeCell ref="BX118:CE119"/>
    <mergeCell ref="DU130:EG131"/>
    <mergeCell ref="EH130:ET131"/>
    <mergeCell ref="CS126:DE127"/>
    <mergeCell ref="DF126:DT127"/>
    <mergeCell ref="A68:BW68"/>
    <mergeCell ref="BX68:CE68"/>
    <mergeCell ref="CF68:CR68"/>
    <mergeCell ref="CS68:DE68"/>
    <mergeCell ref="DU68:EG68"/>
    <mergeCell ref="DF68:DT68"/>
    <mergeCell ref="A121:BW121"/>
    <mergeCell ref="A123:BW123"/>
    <mergeCell ref="A129:BW129"/>
    <mergeCell ref="A130:BW130"/>
    <mergeCell ref="BX130:CE131"/>
    <mergeCell ref="CF130:CR131"/>
    <mergeCell ref="A131:BW131"/>
    <mergeCell ref="DF49:DT49"/>
    <mergeCell ref="DU49:EG49"/>
    <mergeCell ref="EH49:ET49"/>
    <mergeCell ref="EU49:FG49"/>
    <mergeCell ref="FH49:FT49"/>
    <mergeCell ref="CS64:DE64"/>
    <mergeCell ref="A50:BW50"/>
    <mergeCell ref="BX50:CE50"/>
    <mergeCell ref="CF50:CR50"/>
    <mergeCell ref="CS50:DE50"/>
    <mergeCell ref="EH55:ET55"/>
    <mergeCell ref="A57:BW57"/>
    <mergeCell ref="FH59:FT59"/>
    <mergeCell ref="BX61:CE61"/>
    <mergeCell ref="CF61:CR61"/>
    <mergeCell ref="CS61:DE61"/>
    <mergeCell ref="DU59:EG59"/>
    <mergeCell ref="DU61:EG61"/>
    <mergeCell ref="EH61:ET61"/>
    <mergeCell ref="BX59:CE59"/>
    <mergeCell ref="CF59:CR59"/>
    <mergeCell ref="A58:BW58"/>
    <mergeCell ref="DF58:DT58"/>
    <mergeCell ref="DF56:DT57"/>
    <mergeCell ref="FH57:FT57"/>
    <mergeCell ref="FH56:FT56"/>
    <mergeCell ref="FH58:FT58"/>
    <mergeCell ref="EH54:ET54"/>
    <mergeCell ref="BX36:CE36"/>
    <mergeCell ref="CF36:CR36"/>
    <mergeCell ref="BX52:CE52"/>
    <mergeCell ref="CF52:CR52"/>
    <mergeCell ref="BX60:CE60"/>
    <mergeCell ref="CF60:CR60"/>
    <mergeCell ref="CS60:DE60"/>
    <mergeCell ref="BX40:CE41"/>
    <mergeCell ref="BX48:CE48"/>
    <mergeCell ref="CF48:CR48"/>
    <mergeCell ref="CS48:DE48"/>
    <mergeCell ref="BX62:CE62"/>
    <mergeCell ref="CF62:CR62"/>
    <mergeCell ref="CS62:DE62"/>
    <mergeCell ref="BX63:CE63"/>
    <mergeCell ref="CF63:CR63"/>
    <mergeCell ref="CS63:DE63"/>
    <mergeCell ref="BX49:CE49"/>
    <mergeCell ref="CF49:CR49"/>
    <mergeCell ref="CS49:DE49"/>
    <mergeCell ref="A132:BW132"/>
    <mergeCell ref="BX132:CE133"/>
    <mergeCell ref="CF132:CR133"/>
    <mergeCell ref="CS132:DE133"/>
    <mergeCell ref="DF132:DT133"/>
    <mergeCell ref="DU132:EG133"/>
    <mergeCell ref="EU58:FG58"/>
    <mergeCell ref="EU59:FG59"/>
    <mergeCell ref="DU82:EG82"/>
    <mergeCell ref="CS82:DE82"/>
    <mergeCell ref="DF60:DT60"/>
    <mergeCell ref="DU60:EG60"/>
    <mergeCell ref="EH60:ET60"/>
    <mergeCell ref="EU68:FG68"/>
    <mergeCell ref="EU82:FG82"/>
    <mergeCell ref="DF81:DT81"/>
    <mergeCell ref="CS58:DE58"/>
    <mergeCell ref="DU58:EG58"/>
    <mergeCell ref="EH58:ET58"/>
    <mergeCell ref="A79:BW79"/>
    <mergeCell ref="A80:BW80"/>
    <mergeCell ref="A81:BW81"/>
    <mergeCell ref="EH68:ET68"/>
    <mergeCell ref="CS81:DE81"/>
    <mergeCell ref="BX91:CE91"/>
    <mergeCell ref="CF91:CR91"/>
    <mergeCell ref="CS91:DE91"/>
    <mergeCell ref="CF118:CR119"/>
    <mergeCell ref="CS122:DE123"/>
    <mergeCell ref="BX64:CE64"/>
    <mergeCell ref="CF64:CR64"/>
    <mergeCell ref="EU64:FG64"/>
    <mergeCell ref="FH91:FT91"/>
    <mergeCell ref="DU91:EG91"/>
    <mergeCell ref="EH91:ET91"/>
    <mergeCell ref="EU91:FG91"/>
    <mergeCell ref="DU118:EG119"/>
    <mergeCell ref="EH82:ET82"/>
    <mergeCell ref="FH68:FT68"/>
    <mergeCell ref="FH82:FT82"/>
    <mergeCell ref="DU117:EG117"/>
    <mergeCell ref="FH88:FT88"/>
    <mergeCell ref="DU90:EG90"/>
    <mergeCell ref="EH90:ET90"/>
    <mergeCell ref="EU90:FG90"/>
    <mergeCell ref="FH90:FT90"/>
    <mergeCell ref="A82:BW82"/>
    <mergeCell ref="EU117:FG117"/>
    <mergeCell ref="FH117:FT117"/>
    <mergeCell ref="A117:BW117"/>
    <mergeCell ref="BX117:CE117"/>
    <mergeCell ref="DU115:EG115"/>
    <mergeCell ref="EH115:ET115"/>
    <mergeCell ref="EU115:FG115"/>
    <mergeCell ref="FH115:FT115"/>
    <mergeCell ref="A115:BW115"/>
    <mergeCell ref="BX115:CE115"/>
    <mergeCell ref="CF115:CR115"/>
    <mergeCell ref="CS115:DE115"/>
    <mergeCell ref="DF115:DT115"/>
    <mergeCell ref="DU114:EG114"/>
    <mergeCell ref="EH114:ET114"/>
    <mergeCell ref="GU79:HG79"/>
    <mergeCell ref="BX79:CE79"/>
    <mergeCell ref="CF79:CR79"/>
    <mergeCell ref="CS79:DE79"/>
    <mergeCell ref="DU79:EG79"/>
    <mergeCell ref="EU88:FG88"/>
    <mergeCell ref="BX82:CE82"/>
    <mergeCell ref="DU81:EG81"/>
    <mergeCell ref="EH81:ET81"/>
    <mergeCell ref="EH80:ET80"/>
    <mergeCell ref="EU80:FG80"/>
    <mergeCell ref="EU81:FG81"/>
    <mergeCell ref="EU87:FG87"/>
    <mergeCell ref="EH88:ET88"/>
    <mergeCell ref="DU80:EG80"/>
    <mergeCell ref="CF80:CR80"/>
    <mergeCell ref="CS80:DE80"/>
    <mergeCell ref="FU79:GG79"/>
    <mergeCell ref="EH79:ET79"/>
    <mergeCell ref="EU79:FG79"/>
    <mergeCell ref="GH79:GT79"/>
    <mergeCell ref="BX81:CE81"/>
    <mergeCell ref="CF81:CR81"/>
    <mergeCell ref="FH80:FT80"/>
    <mergeCell ref="FH81:FT81"/>
    <mergeCell ref="BX80:CE80"/>
    <mergeCell ref="DU85:EG85"/>
    <mergeCell ref="DU83:EG83"/>
    <mergeCell ref="EH83:ET83"/>
    <mergeCell ref="EU83:FG83"/>
    <mergeCell ref="FH83:FT83"/>
    <mergeCell ref="CF82:CR82"/>
    <mergeCell ref="DF62:DT62"/>
    <mergeCell ref="DU62:EG62"/>
    <mergeCell ref="EH62:ET62"/>
    <mergeCell ref="EU62:FG62"/>
    <mergeCell ref="CS59:DE59"/>
    <mergeCell ref="A78:BW78"/>
    <mergeCell ref="BX77:CE77"/>
    <mergeCell ref="EU73:FG73"/>
    <mergeCell ref="A65:BW65"/>
    <mergeCell ref="BX65:CE65"/>
    <mergeCell ref="CF65:CR65"/>
    <mergeCell ref="CS65:DE65"/>
    <mergeCell ref="DF65:DT65"/>
    <mergeCell ref="DU65:EG65"/>
    <mergeCell ref="EH65:ET65"/>
    <mergeCell ref="EU65:FG65"/>
    <mergeCell ref="FH65:FT65"/>
    <mergeCell ref="A63:BW63"/>
    <mergeCell ref="DF63:DT63"/>
    <mergeCell ref="DU63:EG63"/>
    <mergeCell ref="EH63:ET63"/>
    <mergeCell ref="EU63:FG63"/>
    <mergeCell ref="FH63:FT63"/>
    <mergeCell ref="A64:BW64"/>
    <mergeCell ref="DF64:DT64"/>
    <mergeCell ref="DU64:EG64"/>
    <mergeCell ref="EH64:ET64"/>
    <mergeCell ref="DU74:EG74"/>
    <mergeCell ref="EH74:ET74"/>
    <mergeCell ref="EU74:FG74"/>
    <mergeCell ref="FH64:FT64"/>
    <mergeCell ref="A67:BW67"/>
    <mergeCell ref="A170:FT170"/>
    <mergeCell ref="A163:FT163"/>
    <mergeCell ref="A165:FT165"/>
    <mergeCell ref="A166:FT166"/>
    <mergeCell ref="A167:FT167"/>
    <mergeCell ref="FH89:FT89"/>
    <mergeCell ref="A88:BW88"/>
    <mergeCell ref="BX88:CE88"/>
    <mergeCell ref="CF88:CR88"/>
    <mergeCell ref="CS88:DE88"/>
    <mergeCell ref="A77:BW77"/>
    <mergeCell ref="DU86:EG86"/>
    <mergeCell ref="EH86:ET86"/>
    <mergeCell ref="EU86:FG86"/>
    <mergeCell ref="FH86:FT86"/>
    <mergeCell ref="A59:BW59"/>
    <mergeCell ref="DU88:EG88"/>
    <mergeCell ref="FH87:FT87"/>
    <mergeCell ref="A89:BW89"/>
    <mergeCell ref="DF155:DT155"/>
    <mergeCell ref="FH154:FT154"/>
    <mergeCell ref="DU155:EG155"/>
    <mergeCell ref="EH155:ET155"/>
    <mergeCell ref="EU155:FG155"/>
    <mergeCell ref="FH155:FT155"/>
    <mergeCell ref="A155:BW155"/>
    <mergeCell ref="BX155:CE155"/>
    <mergeCell ref="CF155:CR155"/>
    <mergeCell ref="CS155:DE155"/>
    <mergeCell ref="DF153:DT153"/>
    <mergeCell ref="FH152:FT152"/>
    <mergeCell ref="EU153:FG153"/>
    <mergeCell ref="FH153:FT153"/>
    <mergeCell ref="A153:BW153"/>
    <mergeCell ref="BX153:CE153"/>
    <mergeCell ref="CF153:CR153"/>
    <mergeCell ref="CS153:DE153"/>
    <mergeCell ref="A154:BW154"/>
    <mergeCell ref="BX154:CE154"/>
    <mergeCell ref="CF154:CR154"/>
    <mergeCell ref="CS154:DE154"/>
    <mergeCell ref="DU153:EG153"/>
    <mergeCell ref="EH153:ET153"/>
    <mergeCell ref="DU154:EG154"/>
    <mergeCell ref="EH154:ET154"/>
    <mergeCell ref="EU154:FG154"/>
    <mergeCell ref="DF154:DT154"/>
    <mergeCell ref="A145:BW145"/>
    <mergeCell ref="A152:BW152"/>
    <mergeCell ref="BX152:CE152"/>
    <mergeCell ref="CF152:CR152"/>
    <mergeCell ref="CS152:DE152"/>
    <mergeCell ref="DU152:EG152"/>
    <mergeCell ref="EH152:ET152"/>
    <mergeCell ref="EU152:FG152"/>
    <mergeCell ref="DF152:DT152"/>
    <mergeCell ref="A148:BW148"/>
    <mergeCell ref="BX148:CE149"/>
    <mergeCell ref="CF148:CR149"/>
    <mergeCell ref="CS148:DE149"/>
    <mergeCell ref="DF148:DT149"/>
    <mergeCell ref="DU148:EG149"/>
    <mergeCell ref="EH148:ET149"/>
    <mergeCell ref="EU148:FG149"/>
    <mergeCell ref="DU126:EG127"/>
    <mergeCell ref="EH126:ET127"/>
    <mergeCell ref="A125:BW125"/>
    <mergeCell ref="CS130:DE131"/>
    <mergeCell ref="DF130:DT131"/>
    <mergeCell ref="EU130:FG131"/>
    <mergeCell ref="FH130:FT131"/>
    <mergeCell ref="EH132:ET133"/>
    <mergeCell ref="EU132:FG133"/>
    <mergeCell ref="FH132:FT133"/>
    <mergeCell ref="A133:BW133"/>
    <mergeCell ref="FH116:FT116"/>
    <mergeCell ref="A116:BW116"/>
    <mergeCell ref="BX116:CE116"/>
    <mergeCell ref="CF116:CR116"/>
    <mergeCell ref="CS116:DE116"/>
    <mergeCell ref="DF116:DT116"/>
    <mergeCell ref="CF117:CR117"/>
    <mergeCell ref="CS117:DE117"/>
    <mergeCell ref="DF117:DT117"/>
    <mergeCell ref="DU116:EG116"/>
    <mergeCell ref="EH116:ET116"/>
    <mergeCell ref="EU116:FG116"/>
    <mergeCell ref="EH118:ET119"/>
    <mergeCell ref="EU118:FG119"/>
    <mergeCell ref="FH118:FT119"/>
    <mergeCell ref="A118:BW118"/>
    <mergeCell ref="CS118:DE119"/>
    <mergeCell ref="EH117:ET117"/>
    <mergeCell ref="A119:BW119"/>
    <mergeCell ref="A126:BW126"/>
    <mergeCell ref="BX126:CE127"/>
    <mergeCell ref="EU114:FG114"/>
    <mergeCell ref="FH114:FT114"/>
    <mergeCell ref="A114:BW114"/>
    <mergeCell ref="BX114:CE114"/>
    <mergeCell ref="CF114:CR114"/>
    <mergeCell ref="CS114:DE114"/>
    <mergeCell ref="DF114:DT114"/>
    <mergeCell ref="DU113:EG113"/>
    <mergeCell ref="EH113:ET113"/>
    <mergeCell ref="EU113:FG113"/>
    <mergeCell ref="FH113:FT113"/>
    <mergeCell ref="A113:BW113"/>
    <mergeCell ref="BX113:CE113"/>
    <mergeCell ref="CF113:CR113"/>
    <mergeCell ref="CS113:DE113"/>
    <mergeCell ref="DF113:DT113"/>
    <mergeCell ref="DU112:EG112"/>
    <mergeCell ref="EH112:ET112"/>
    <mergeCell ref="EU112:FG112"/>
    <mergeCell ref="FH112:FT112"/>
    <mergeCell ref="A112:BW112"/>
    <mergeCell ref="BX112:CE112"/>
    <mergeCell ref="CF112:CR112"/>
    <mergeCell ref="CS112:DE112"/>
    <mergeCell ref="DF112:DT112"/>
    <mergeCell ref="DU111:EG111"/>
    <mergeCell ref="EH111:ET111"/>
    <mergeCell ref="EU111:FG111"/>
    <mergeCell ref="FH111:FT111"/>
    <mergeCell ref="A111:BW111"/>
    <mergeCell ref="BX111:CE111"/>
    <mergeCell ref="CF111:CR111"/>
    <mergeCell ref="CS111:DE111"/>
    <mergeCell ref="DF111:DT111"/>
    <mergeCell ref="DU110:EG110"/>
    <mergeCell ref="EH110:ET110"/>
    <mergeCell ref="EU110:FG110"/>
    <mergeCell ref="FH110:FT110"/>
    <mergeCell ref="A110:BW110"/>
    <mergeCell ref="BX110:CE110"/>
    <mergeCell ref="CF110:CR110"/>
    <mergeCell ref="CS110:DE110"/>
    <mergeCell ref="DF110:DT110"/>
    <mergeCell ref="DU109:EG109"/>
    <mergeCell ref="EH109:ET109"/>
    <mergeCell ref="EU109:FG109"/>
    <mergeCell ref="FH109:FT109"/>
    <mergeCell ref="A109:BW109"/>
    <mergeCell ref="BX109:CE109"/>
    <mergeCell ref="CF109:CR109"/>
    <mergeCell ref="CS109:DE109"/>
    <mergeCell ref="DF109:DT109"/>
    <mergeCell ref="DU108:EG108"/>
    <mergeCell ref="EH108:ET108"/>
    <mergeCell ref="EU108:FG108"/>
    <mergeCell ref="FH108:FT108"/>
    <mergeCell ref="A108:BW108"/>
    <mergeCell ref="BX108:CE108"/>
    <mergeCell ref="CF108:CR108"/>
    <mergeCell ref="CS108:DE108"/>
    <mergeCell ref="DF108:DT108"/>
    <mergeCell ref="A106:BW106"/>
    <mergeCell ref="BX106:CE106"/>
    <mergeCell ref="CF106:CR106"/>
    <mergeCell ref="CS106:DE106"/>
    <mergeCell ref="DF106:DT106"/>
    <mergeCell ref="DU107:EG107"/>
    <mergeCell ref="EH107:ET107"/>
    <mergeCell ref="EU107:FG107"/>
    <mergeCell ref="FH107:FT107"/>
    <mergeCell ref="A107:BW107"/>
    <mergeCell ref="BX107:CE107"/>
    <mergeCell ref="CF107:CR107"/>
    <mergeCell ref="CS107:DE107"/>
    <mergeCell ref="DF107:DT107"/>
    <mergeCell ref="DU105:EG105"/>
    <mergeCell ref="EH105:ET105"/>
    <mergeCell ref="EU105:FG105"/>
    <mergeCell ref="FH105:FT105"/>
    <mergeCell ref="A105:BW105"/>
    <mergeCell ref="BX105:CE105"/>
    <mergeCell ref="CF105:CR105"/>
    <mergeCell ref="CS105:DE105"/>
    <mergeCell ref="DF105:DT105"/>
    <mergeCell ref="DF101:DT101"/>
    <mergeCell ref="DU104:EG104"/>
    <mergeCell ref="EH104:ET104"/>
    <mergeCell ref="EU104:FG104"/>
    <mergeCell ref="FH104:FT104"/>
    <mergeCell ref="A104:BW104"/>
    <mergeCell ref="BX104:CE104"/>
    <mergeCell ref="CF104:CR104"/>
    <mergeCell ref="CS104:DE104"/>
    <mergeCell ref="DF104:DT104"/>
    <mergeCell ref="DU103:EG103"/>
    <mergeCell ref="EH103:ET103"/>
    <mergeCell ref="EU103:FG103"/>
    <mergeCell ref="FH103:FT103"/>
    <mergeCell ref="A103:BW103"/>
    <mergeCell ref="BX103:CE103"/>
    <mergeCell ref="CF103:CR103"/>
    <mergeCell ref="CS103:DE103"/>
    <mergeCell ref="DF103:DT103"/>
    <mergeCell ref="FH100:FT100"/>
    <mergeCell ref="A100:BW100"/>
    <mergeCell ref="BX100:CE100"/>
    <mergeCell ref="CF100:CR100"/>
    <mergeCell ref="CS100:DE100"/>
    <mergeCell ref="DF100:DT100"/>
    <mergeCell ref="DU99:EG99"/>
    <mergeCell ref="EH99:ET99"/>
    <mergeCell ref="EU99:FG99"/>
    <mergeCell ref="FH99:FT99"/>
    <mergeCell ref="A99:BW99"/>
    <mergeCell ref="BX99:CE99"/>
    <mergeCell ref="CF99:CR99"/>
    <mergeCell ref="CS99:DE99"/>
    <mergeCell ref="DF99:DT99"/>
    <mergeCell ref="DU102:EG102"/>
    <mergeCell ref="EH102:ET102"/>
    <mergeCell ref="EU102:FG102"/>
    <mergeCell ref="FH102:FT102"/>
    <mergeCell ref="A102:BW102"/>
    <mergeCell ref="BX102:CE102"/>
    <mergeCell ref="CF102:CR102"/>
    <mergeCell ref="CS102:DE102"/>
    <mergeCell ref="DF102:DT102"/>
    <mergeCell ref="DU101:EG101"/>
    <mergeCell ref="EH101:ET101"/>
    <mergeCell ref="EU101:FG101"/>
    <mergeCell ref="FH101:FT101"/>
    <mergeCell ref="A101:BW101"/>
    <mergeCell ref="BX101:CE101"/>
    <mergeCell ref="CF101:CR101"/>
    <mergeCell ref="CS101:DE101"/>
    <mergeCell ref="A96:BW96"/>
    <mergeCell ref="BX96:CE96"/>
    <mergeCell ref="CF96:CR96"/>
    <mergeCell ref="CS96:DE96"/>
    <mergeCell ref="DF96:DT96"/>
    <mergeCell ref="DU95:EG95"/>
    <mergeCell ref="EH95:ET95"/>
    <mergeCell ref="EU95:FG95"/>
    <mergeCell ref="FH95:FT95"/>
    <mergeCell ref="A95:BW95"/>
    <mergeCell ref="BX95:CE95"/>
    <mergeCell ref="CF95:CR95"/>
    <mergeCell ref="CS95:DE95"/>
    <mergeCell ref="DF95:DT95"/>
    <mergeCell ref="DU98:EG98"/>
    <mergeCell ref="EH98:ET98"/>
    <mergeCell ref="EU98:FG98"/>
    <mergeCell ref="FH98:FT98"/>
    <mergeCell ref="A98:BW98"/>
    <mergeCell ref="BX98:CE98"/>
    <mergeCell ref="CF98:CR98"/>
    <mergeCell ref="CS98:DE98"/>
    <mergeCell ref="DF98:DT98"/>
    <mergeCell ref="DU97:EG97"/>
    <mergeCell ref="EH97:ET97"/>
    <mergeCell ref="EU97:FG97"/>
    <mergeCell ref="FH97:FT97"/>
    <mergeCell ref="A97:BW97"/>
    <mergeCell ref="BX97:CE97"/>
    <mergeCell ref="CF97:CR97"/>
    <mergeCell ref="CS97:DE97"/>
    <mergeCell ref="DF97:DT97"/>
    <mergeCell ref="A94:BW94"/>
    <mergeCell ref="BX94:CE94"/>
    <mergeCell ref="CF94:CR94"/>
    <mergeCell ref="CS94:DE94"/>
    <mergeCell ref="DF94:DT94"/>
    <mergeCell ref="FH92:FT92"/>
    <mergeCell ref="A92:BW92"/>
    <mergeCell ref="BX92:CE92"/>
    <mergeCell ref="CF92:CR92"/>
    <mergeCell ref="CS92:DE92"/>
    <mergeCell ref="DU93:EG93"/>
    <mergeCell ref="EH93:ET93"/>
    <mergeCell ref="EU93:FG93"/>
    <mergeCell ref="FH93:FT93"/>
    <mergeCell ref="A93:BW93"/>
    <mergeCell ref="BX93:CE93"/>
    <mergeCell ref="CF93:CR93"/>
    <mergeCell ref="CS93:DE93"/>
    <mergeCell ref="DU92:EG92"/>
    <mergeCell ref="EH92:ET92"/>
    <mergeCell ref="EU92:FG92"/>
    <mergeCell ref="A90:BW90"/>
    <mergeCell ref="CS90:DE90"/>
    <mergeCell ref="DF90:DT90"/>
    <mergeCell ref="DU84:EG84"/>
    <mergeCell ref="EH84:ET84"/>
    <mergeCell ref="EU84:FG84"/>
    <mergeCell ref="FH84:FT84"/>
    <mergeCell ref="A84:BW84"/>
    <mergeCell ref="BX84:CE84"/>
    <mergeCell ref="CF84:CR84"/>
    <mergeCell ref="CS84:DE84"/>
    <mergeCell ref="EH85:ET85"/>
    <mergeCell ref="EU85:FG85"/>
    <mergeCell ref="FH85:FT85"/>
    <mergeCell ref="A85:BW85"/>
    <mergeCell ref="BX85:CE85"/>
    <mergeCell ref="CF85:CR85"/>
    <mergeCell ref="CS85:DE85"/>
    <mergeCell ref="DF85:DT85"/>
    <mergeCell ref="BX89:CE89"/>
    <mergeCell ref="A87:BW87"/>
    <mergeCell ref="BX87:CE87"/>
    <mergeCell ref="CF87:CR87"/>
    <mergeCell ref="CS87:DE87"/>
    <mergeCell ref="DU87:EG87"/>
    <mergeCell ref="EH87:ET87"/>
    <mergeCell ref="A86:BW86"/>
    <mergeCell ref="BX86:CE86"/>
    <mergeCell ref="CF86:CR86"/>
    <mergeCell ref="CS86:DE86"/>
    <mergeCell ref="DF86:DT86"/>
    <mergeCell ref="DF84:DT84"/>
    <mergeCell ref="A83:BW83"/>
    <mergeCell ref="BX83:CE83"/>
    <mergeCell ref="CF83:CR83"/>
    <mergeCell ref="CS83:DE83"/>
    <mergeCell ref="DF83:DT83"/>
    <mergeCell ref="CF77:CR77"/>
    <mergeCell ref="BX78:CE78"/>
    <mergeCell ref="CF78:CR78"/>
    <mergeCell ref="FH75:FT75"/>
    <mergeCell ref="A76:BW76"/>
    <mergeCell ref="BX76:CE76"/>
    <mergeCell ref="CF76:CR76"/>
    <mergeCell ref="CS76:DE76"/>
    <mergeCell ref="DU76:EG76"/>
    <mergeCell ref="EH76:ET76"/>
    <mergeCell ref="EU77:FG77"/>
    <mergeCell ref="FH77:FT77"/>
    <mergeCell ref="CS78:DE78"/>
    <mergeCell ref="DU78:EG78"/>
    <mergeCell ref="EH78:ET78"/>
    <mergeCell ref="EU78:FG78"/>
    <mergeCell ref="FH78:FT78"/>
    <mergeCell ref="CS77:DE77"/>
    <mergeCell ref="DU77:EG77"/>
    <mergeCell ref="EH77:ET77"/>
    <mergeCell ref="EU76:FG76"/>
    <mergeCell ref="FH76:FT76"/>
    <mergeCell ref="A75:BW75"/>
    <mergeCell ref="BX75:CE75"/>
    <mergeCell ref="DF80:DT80"/>
    <mergeCell ref="DF82:DT82"/>
    <mergeCell ref="FH79:FT79"/>
    <mergeCell ref="FH74:FT74"/>
    <mergeCell ref="A74:BW74"/>
    <mergeCell ref="BX74:CE74"/>
    <mergeCell ref="CF74:CR74"/>
    <mergeCell ref="FH73:FT73"/>
    <mergeCell ref="A73:BW73"/>
    <mergeCell ref="BX73:CE73"/>
    <mergeCell ref="CF73:CR73"/>
    <mergeCell ref="CS73:DE73"/>
    <mergeCell ref="DU72:EG72"/>
    <mergeCell ref="EH72:ET72"/>
    <mergeCell ref="EU72:FG72"/>
    <mergeCell ref="FH72:FT72"/>
    <mergeCell ref="A72:BW72"/>
    <mergeCell ref="DF73:DT73"/>
    <mergeCell ref="DU73:EG73"/>
    <mergeCell ref="EH73:ET73"/>
    <mergeCell ref="BX72:CE72"/>
    <mergeCell ref="CS74:DE74"/>
    <mergeCell ref="DF74:DT74"/>
    <mergeCell ref="DU69:EG69"/>
    <mergeCell ref="EH69:ET69"/>
    <mergeCell ref="EU69:FG69"/>
    <mergeCell ref="EU55:FG55"/>
    <mergeCell ref="FH69:FT69"/>
    <mergeCell ref="A69:BW69"/>
    <mergeCell ref="BX69:CE69"/>
    <mergeCell ref="EU70:FG70"/>
    <mergeCell ref="FH70:FT70"/>
    <mergeCell ref="A70:BW70"/>
    <mergeCell ref="BX70:CE70"/>
    <mergeCell ref="CF70:CR70"/>
    <mergeCell ref="CS70:DE70"/>
    <mergeCell ref="FH71:FT71"/>
    <mergeCell ref="A71:BW71"/>
    <mergeCell ref="BX71:CE71"/>
    <mergeCell ref="CF71:CR71"/>
    <mergeCell ref="CS71:DE71"/>
    <mergeCell ref="DU55:EG55"/>
    <mergeCell ref="FH55:FT55"/>
    <mergeCell ref="A55:BW55"/>
    <mergeCell ref="BX55:CE55"/>
    <mergeCell ref="CF55:CR55"/>
    <mergeCell ref="CS55:DE55"/>
    <mergeCell ref="DF55:DT55"/>
    <mergeCell ref="CF58:CR58"/>
    <mergeCell ref="A60:BW60"/>
    <mergeCell ref="EU60:FG60"/>
    <mergeCell ref="A56:BW56"/>
    <mergeCell ref="EU71:FG71"/>
    <mergeCell ref="A61:BW61"/>
    <mergeCell ref="A62:BW62"/>
    <mergeCell ref="EU54:FG54"/>
    <mergeCell ref="FH54:FT54"/>
    <mergeCell ref="A54:BW54"/>
    <mergeCell ref="FH53:FT53"/>
    <mergeCell ref="A53:BW53"/>
    <mergeCell ref="BX53:CE53"/>
    <mergeCell ref="CF53:CR53"/>
    <mergeCell ref="CS53:DE53"/>
    <mergeCell ref="BX54:CE54"/>
    <mergeCell ref="CF54:CR54"/>
    <mergeCell ref="CS54:DE54"/>
    <mergeCell ref="DU53:EG53"/>
    <mergeCell ref="DF53:DT53"/>
    <mergeCell ref="BX56:CE57"/>
    <mergeCell ref="DU56:EG57"/>
    <mergeCell ref="EH56:ET57"/>
    <mergeCell ref="A52:BW52"/>
    <mergeCell ref="CS52:DE52"/>
    <mergeCell ref="DF54:DT54"/>
    <mergeCell ref="DU54:EG54"/>
    <mergeCell ref="EU53:FG53"/>
    <mergeCell ref="EH53:ET53"/>
    <mergeCell ref="EU51:FG51"/>
    <mergeCell ref="FH51:FT51"/>
    <mergeCell ref="A51:BW51"/>
    <mergeCell ref="BX51:CE51"/>
    <mergeCell ref="CF51:CR51"/>
    <mergeCell ref="DF51:DT51"/>
    <mergeCell ref="DF52:DT52"/>
    <mergeCell ref="DU52:EG52"/>
    <mergeCell ref="EH52:ET52"/>
    <mergeCell ref="EU52:FG52"/>
    <mergeCell ref="FH52:FT52"/>
    <mergeCell ref="CS51:DE51"/>
    <mergeCell ref="DU51:EG51"/>
    <mergeCell ref="EH51:ET51"/>
    <mergeCell ref="A46:BW46"/>
    <mergeCell ref="BX46:CE46"/>
    <mergeCell ref="CF46:CR46"/>
    <mergeCell ref="A48:BW48"/>
    <mergeCell ref="DF48:DT48"/>
    <mergeCell ref="DU48:EG48"/>
    <mergeCell ref="EH48:ET48"/>
    <mergeCell ref="EU48:FG48"/>
    <mergeCell ref="A47:BW47"/>
    <mergeCell ref="BX47:CE47"/>
    <mergeCell ref="CF47:CR47"/>
    <mergeCell ref="CS47:DE47"/>
    <mergeCell ref="DF47:DT47"/>
    <mergeCell ref="DU47:EG47"/>
    <mergeCell ref="EH47:ET47"/>
    <mergeCell ref="EU47:FG47"/>
    <mergeCell ref="FH47:FT47"/>
    <mergeCell ref="A49:BW49"/>
    <mergeCell ref="DU44:EG44"/>
    <mergeCell ref="EH44:ET44"/>
    <mergeCell ref="EU44:FG44"/>
    <mergeCell ref="DF46:DT46"/>
    <mergeCell ref="DU45:EG45"/>
    <mergeCell ref="EH45:ET45"/>
    <mergeCell ref="EU45:FG45"/>
    <mergeCell ref="CS46:DE46"/>
    <mergeCell ref="DU37:EG37"/>
    <mergeCell ref="EH37:ET37"/>
    <mergeCell ref="EU37:FG37"/>
    <mergeCell ref="FH37:FT37"/>
    <mergeCell ref="FH44:FT44"/>
    <mergeCell ref="FH38:FT39"/>
    <mergeCell ref="A45:BW45"/>
    <mergeCell ref="BX45:CE45"/>
    <mergeCell ref="CF45:CR45"/>
    <mergeCell ref="CS45:DE45"/>
    <mergeCell ref="CS44:DE44"/>
    <mergeCell ref="DF44:DT44"/>
    <mergeCell ref="DF45:DT45"/>
    <mergeCell ref="CF44:CR44"/>
    <mergeCell ref="EH40:ET41"/>
    <mergeCell ref="EU40:FG41"/>
    <mergeCell ref="FH40:FT41"/>
    <mergeCell ref="CS42:DE43"/>
    <mergeCell ref="DF42:DT43"/>
    <mergeCell ref="DU42:EG43"/>
    <mergeCell ref="EH42:ET43"/>
    <mergeCell ref="A44:BW44"/>
    <mergeCell ref="BX44:CE44"/>
    <mergeCell ref="A37:BW37"/>
    <mergeCell ref="BX37:CE37"/>
    <mergeCell ref="CF37:CR37"/>
    <mergeCell ref="CS37:DE37"/>
    <mergeCell ref="A39:BW39"/>
    <mergeCell ref="A42:BW42"/>
    <mergeCell ref="BX42:CE43"/>
    <mergeCell ref="BX34:CE34"/>
    <mergeCell ref="CF34:CR34"/>
    <mergeCell ref="CS34:DE34"/>
    <mergeCell ref="DU33:EG33"/>
    <mergeCell ref="EH33:ET33"/>
    <mergeCell ref="EU33:FG33"/>
    <mergeCell ref="A38:BW38"/>
    <mergeCell ref="BX38:CE39"/>
    <mergeCell ref="CF38:CR39"/>
    <mergeCell ref="CS38:DE39"/>
    <mergeCell ref="DU38:EG39"/>
    <mergeCell ref="DU35:EG35"/>
    <mergeCell ref="A36:BW36"/>
    <mergeCell ref="DF36:DT36"/>
    <mergeCell ref="EH36:ET36"/>
    <mergeCell ref="EU36:FG36"/>
    <mergeCell ref="A40:BW40"/>
    <mergeCell ref="CF40:CR41"/>
    <mergeCell ref="CS40:DE41"/>
    <mergeCell ref="DF40:DT41"/>
    <mergeCell ref="DU40:EG41"/>
    <mergeCell ref="A41:BW41"/>
    <mergeCell ref="DU34:EG34"/>
    <mergeCell ref="EH34:ET34"/>
    <mergeCell ref="EU34:FG34"/>
    <mergeCell ref="A43:BW43"/>
    <mergeCell ref="FH34:FT34"/>
    <mergeCell ref="A34:BW34"/>
    <mergeCell ref="BQ18:CE18"/>
    <mergeCell ref="CF18:CH18"/>
    <mergeCell ref="CI18:CK18"/>
    <mergeCell ref="BG18:BJ18"/>
    <mergeCell ref="FH33:FT33"/>
    <mergeCell ref="A33:BW33"/>
    <mergeCell ref="BX33:CE33"/>
    <mergeCell ref="CF33:CR33"/>
    <mergeCell ref="CS33:DE33"/>
    <mergeCell ref="A19:AA19"/>
    <mergeCell ref="AB20:EE20"/>
    <mergeCell ref="FH22:FT22"/>
    <mergeCell ref="FH23:FT23"/>
    <mergeCell ref="K22:EE23"/>
    <mergeCell ref="A31:BW31"/>
    <mergeCell ref="BX31:CE31"/>
    <mergeCell ref="CF31:CR31"/>
    <mergeCell ref="CS31:DE31"/>
    <mergeCell ref="DU31:EG31"/>
    <mergeCell ref="EH31:ET31"/>
    <mergeCell ref="EU31:FG31"/>
    <mergeCell ref="FH31:FT31"/>
    <mergeCell ref="EH32:ET32"/>
    <mergeCell ref="EU32:FG32"/>
    <mergeCell ref="FH32:FT32"/>
    <mergeCell ref="A32:BW32"/>
    <mergeCell ref="BX32:CE32"/>
    <mergeCell ref="CF32:CR32"/>
    <mergeCell ref="CS32:DE32"/>
    <mergeCell ref="DU32:EG32"/>
    <mergeCell ref="EL12:EX12"/>
    <mergeCell ref="FA12:FT12"/>
    <mergeCell ref="EL13:EM13"/>
    <mergeCell ref="EN13:EP13"/>
    <mergeCell ref="EQ13:ER13"/>
    <mergeCell ref="ET13:FH13"/>
    <mergeCell ref="FI13:FK13"/>
    <mergeCell ref="FL13:FN13"/>
    <mergeCell ref="FA11:FT11"/>
    <mergeCell ref="EL11:EX11"/>
    <mergeCell ref="EL6:FT6"/>
    <mergeCell ref="DB1:FT1"/>
    <mergeCell ref="DB4:FT4"/>
    <mergeCell ref="DB2:FT2"/>
    <mergeCell ref="EL7:FT7"/>
    <mergeCell ref="EL8:FT8"/>
    <mergeCell ref="EL9:FT9"/>
    <mergeCell ref="EL10:FT10"/>
    <mergeCell ref="CS15:CU15"/>
    <mergeCell ref="EA29:EC29"/>
    <mergeCell ref="A28:BW30"/>
    <mergeCell ref="BX28:CE30"/>
    <mergeCell ref="CF28:CR30"/>
    <mergeCell ref="CS28:DE30"/>
    <mergeCell ref="EU29:EZ29"/>
    <mergeCell ref="FA29:FC29"/>
    <mergeCell ref="EU30:FG30"/>
    <mergeCell ref="EH29:EM29"/>
    <mergeCell ref="EN29:EP29"/>
    <mergeCell ref="EQ29:ET29"/>
    <mergeCell ref="EH30:ET30"/>
    <mergeCell ref="DU28:FT28"/>
    <mergeCell ref="FH16:FT17"/>
    <mergeCell ref="FH18:FT18"/>
    <mergeCell ref="FH19:FT19"/>
    <mergeCell ref="FH20:FT20"/>
    <mergeCell ref="FH21:FT21"/>
    <mergeCell ref="BK18:BM18"/>
    <mergeCell ref="BN18:BO18"/>
    <mergeCell ref="FH24:FT24"/>
    <mergeCell ref="A26:FT26"/>
    <mergeCell ref="GY106:HK106"/>
    <mergeCell ref="DU106:EG106"/>
    <mergeCell ref="EH106:ET106"/>
    <mergeCell ref="EU106:FG106"/>
    <mergeCell ref="FH106:FT106"/>
    <mergeCell ref="EH38:ET39"/>
    <mergeCell ref="EH75:ET75"/>
    <mergeCell ref="DU75:EG75"/>
    <mergeCell ref="EU75:FG75"/>
    <mergeCell ref="FH45:FT45"/>
    <mergeCell ref="FH35:FT35"/>
    <mergeCell ref="A35:BW35"/>
    <mergeCell ref="BX35:CE35"/>
    <mergeCell ref="CF35:CR35"/>
    <mergeCell ref="CS35:DE35"/>
    <mergeCell ref="EH35:ET35"/>
    <mergeCell ref="DF28:DT30"/>
    <mergeCell ref="DF31:DT31"/>
    <mergeCell ref="DF32:DT32"/>
    <mergeCell ref="DF33:DT33"/>
    <mergeCell ref="DF34:DT34"/>
    <mergeCell ref="DF37:DT37"/>
    <mergeCell ref="DF38:DT39"/>
    <mergeCell ref="FH46:FT46"/>
    <mergeCell ref="DF35:DT35"/>
    <mergeCell ref="DU30:EG30"/>
    <mergeCell ref="DU29:DZ29"/>
    <mergeCell ref="ED29:EG29"/>
    <mergeCell ref="FD29:FG29"/>
    <mergeCell ref="FH29:FT30"/>
    <mergeCell ref="EU35:FG35"/>
    <mergeCell ref="DU36:EG36"/>
    <mergeCell ref="DF118:DT119"/>
    <mergeCell ref="CF42:CR43"/>
    <mergeCell ref="CS36:DE36"/>
    <mergeCell ref="BX58:CE58"/>
    <mergeCell ref="CS56:DE57"/>
    <mergeCell ref="CF56:CR57"/>
    <mergeCell ref="EU56:FG57"/>
    <mergeCell ref="DF59:DT59"/>
    <mergeCell ref="DF61:DT61"/>
    <mergeCell ref="FH60:FT60"/>
    <mergeCell ref="DU70:EG70"/>
    <mergeCell ref="EH70:ET70"/>
    <mergeCell ref="CF72:CR72"/>
    <mergeCell ref="CS72:DE72"/>
    <mergeCell ref="DU71:EG71"/>
    <mergeCell ref="EH71:ET71"/>
    <mergeCell ref="EU42:FG43"/>
    <mergeCell ref="FH42:FT43"/>
    <mergeCell ref="DF72:DT72"/>
    <mergeCell ref="EU61:FG61"/>
    <mergeCell ref="FH62:FT62"/>
    <mergeCell ref="EU89:FG89"/>
    <mergeCell ref="EU94:FG94"/>
    <mergeCell ref="FH94:FT94"/>
    <mergeCell ref="EU96:FG96"/>
    <mergeCell ref="FH96:FT96"/>
    <mergeCell ref="DU100:EG100"/>
    <mergeCell ref="EH100:ET100"/>
    <mergeCell ref="EU100:FG100"/>
    <mergeCell ref="DU94:EG94"/>
    <mergeCell ref="EH94:ET94"/>
    <mergeCell ref="DU96:EG96"/>
    <mergeCell ref="EH96:ET96"/>
    <mergeCell ref="DU46:EG46"/>
    <mergeCell ref="EH46:ET46"/>
    <mergeCell ref="EU46:FG46"/>
    <mergeCell ref="EU38:FG39"/>
    <mergeCell ref="FH36:FT36"/>
    <mergeCell ref="CF75:CR75"/>
    <mergeCell ref="CS75:DE75"/>
    <mergeCell ref="DF69:DT69"/>
    <mergeCell ref="DF70:DT70"/>
    <mergeCell ref="DF71:DT71"/>
    <mergeCell ref="DF75:DT75"/>
    <mergeCell ref="CF69:CR69"/>
    <mergeCell ref="CS69:DE69"/>
    <mergeCell ref="FH61:FT61"/>
    <mergeCell ref="EH59:ET59"/>
    <mergeCell ref="FH48:FT48"/>
    <mergeCell ref="FH50:FT50"/>
    <mergeCell ref="EU50:FG50"/>
    <mergeCell ref="EH50:ET50"/>
    <mergeCell ref="DU50:EG50"/>
    <mergeCell ref="DF50:DT50"/>
    <mergeCell ref="DF87:DT87"/>
    <mergeCell ref="DF88:DT88"/>
    <mergeCell ref="DF89:DT89"/>
    <mergeCell ref="DF91:DT91"/>
    <mergeCell ref="DF92:DT92"/>
    <mergeCell ref="DF93:DT93"/>
    <mergeCell ref="DF76:DT76"/>
    <mergeCell ref="DF77:DT77"/>
    <mergeCell ref="DF78:DT78"/>
    <mergeCell ref="DF79:DT79"/>
    <mergeCell ref="A120:BW120"/>
    <mergeCell ref="BX120:CE121"/>
    <mergeCell ref="EU122:FG123"/>
    <mergeCell ref="FH122:FT123"/>
    <mergeCell ref="A122:BW122"/>
    <mergeCell ref="BX122:CE123"/>
    <mergeCell ref="DF120:DT121"/>
    <mergeCell ref="DU120:EG121"/>
    <mergeCell ref="EH120:ET121"/>
    <mergeCell ref="A124:BW124"/>
    <mergeCell ref="BX124:CE125"/>
    <mergeCell ref="CF124:CR125"/>
    <mergeCell ref="CS124:DE125"/>
    <mergeCell ref="DF124:DT125"/>
    <mergeCell ref="CF122:CR123"/>
    <mergeCell ref="DF122:DT123"/>
    <mergeCell ref="DU124:EG125"/>
    <mergeCell ref="EH124:ET125"/>
    <mergeCell ref="CF120:CR121"/>
    <mergeCell ref="CS120:DE121"/>
    <mergeCell ref="A150:BW150"/>
    <mergeCell ref="BX150:CE151"/>
    <mergeCell ref="CF150:CR151"/>
    <mergeCell ref="CS150:DE151"/>
    <mergeCell ref="DF150:DT151"/>
    <mergeCell ref="DU150:EG151"/>
    <mergeCell ref="EH150:ET151"/>
    <mergeCell ref="EU150:FG151"/>
    <mergeCell ref="FH150:FT151"/>
    <mergeCell ref="A151:BW151"/>
    <mergeCell ref="A134:BW134"/>
    <mergeCell ref="BX134:CE135"/>
    <mergeCell ref="CF134:CR135"/>
    <mergeCell ref="CS134:DE135"/>
    <mergeCell ref="DF134:DT135"/>
    <mergeCell ref="DU134:EG135"/>
    <mergeCell ref="EH134:ET135"/>
    <mergeCell ref="A135:BW135"/>
    <mergeCell ref="A137:BW137"/>
    <mergeCell ref="EU134:FG135"/>
    <mergeCell ref="FH134:FT135"/>
    <mergeCell ref="A138:BW138"/>
    <mergeCell ref="BX138:CE139"/>
    <mergeCell ref="CF138:CR139"/>
    <mergeCell ref="CS138:DE139"/>
    <mergeCell ref="DF138:DT139"/>
    <mergeCell ref="DU138:EG139"/>
    <mergeCell ref="EH138:ET139"/>
    <mergeCell ref="EU138:FG139"/>
    <mergeCell ref="FH138:FT139"/>
    <mergeCell ref="A136:BW136"/>
    <mergeCell ref="BX136:CE137"/>
    <mergeCell ref="A66:BW66"/>
    <mergeCell ref="BX66:CE66"/>
    <mergeCell ref="CF66:CR66"/>
    <mergeCell ref="CS66:DE66"/>
    <mergeCell ref="DF66:DT66"/>
    <mergeCell ref="DU66:EG66"/>
    <mergeCell ref="EH66:ET66"/>
    <mergeCell ref="EU66:FG66"/>
    <mergeCell ref="FH66:FT66"/>
    <mergeCell ref="EH128:ET129"/>
    <mergeCell ref="EU128:FG129"/>
    <mergeCell ref="FH128:FT129"/>
    <mergeCell ref="DU122:EG123"/>
    <mergeCell ref="EH122:ET123"/>
    <mergeCell ref="A128:BW128"/>
    <mergeCell ref="BX128:CE129"/>
    <mergeCell ref="CF128:CR129"/>
    <mergeCell ref="CS128:DE129"/>
    <mergeCell ref="DF128:DT129"/>
    <mergeCell ref="DU128:EG129"/>
    <mergeCell ref="EU126:FG127"/>
    <mergeCell ref="FH126:FT127"/>
    <mergeCell ref="A127:BW127"/>
    <mergeCell ref="CF126:CR127"/>
    <mergeCell ref="CF89:CR89"/>
    <mergeCell ref="CS89:DE89"/>
    <mergeCell ref="DU89:EG89"/>
    <mergeCell ref="EH89:ET89"/>
    <mergeCell ref="EU120:FG121"/>
    <mergeCell ref="FH120:FT121"/>
    <mergeCell ref="EU124:FG125"/>
    <mergeCell ref="FH124:FT125"/>
  </mergeCells>
  <pageMargins left="0.59055118110236227" right="0.51181102362204722" top="0.78740157480314965" bottom="0.31496062992125984" header="0.19685039370078741" footer="0.19685039370078741"/>
  <pageSetup paperSize="9" scale="90" fitToWidth="0" fitToHeight="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5" max="16383" man="1"/>
    <brk id="50" max="16383" man="1"/>
    <brk id="91" max="16383" man="1"/>
    <brk id="1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61"/>
  <sheetViews>
    <sheetView view="pageBreakPreview" zoomScaleSheetLayoutView="100" workbookViewId="0">
      <selection activeCell="I10" sqref="I10:CM10"/>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05" width="0.85546875" style="1"/>
    <col min="106" max="106" width="0.140625" style="1" customWidth="1"/>
    <col min="107" max="107" width="0.85546875" style="1"/>
    <col min="108" max="108" width="0.28515625" style="1" customWidth="1"/>
    <col min="109" max="109" width="0.85546875" style="1" hidden="1" customWidth="1"/>
    <col min="110" max="16384" width="0.85546875" style="1"/>
  </cols>
  <sheetData>
    <row r="1" spans="1:161" s="6" customFormat="1" ht="13.5" customHeight="1" x14ac:dyDescent="0.15">
      <c r="B1" s="117" t="s">
        <v>177</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row>
    <row r="3" spans="1:161" ht="11.25" customHeight="1" x14ac:dyDescent="0.2">
      <c r="A3" s="198" t="s">
        <v>171</v>
      </c>
      <c r="B3" s="198"/>
      <c r="C3" s="198"/>
      <c r="D3" s="198"/>
      <c r="E3" s="198"/>
      <c r="F3" s="198"/>
      <c r="G3" s="198"/>
      <c r="H3" s="199"/>
      <c r="I3" s="102" t="s">
        <v>0</v>
      </c>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3"/>
      <c r="CN3" s="206" t="s">
        <v>172</v>
      </c>
      <c r="CO3" s="198"/>
      <c r="CP3" s="198"/>
      <c r="CQ3" s="198"/>
      <c r="CR3" s="198"/>
      <c r="CS3" s="198"/>
      <c r="CT3" s="198"/>
      <c r="CU3" s="199"/>
      <c r="CV3" s="206" t="s">
        <v>173</v>
      </c>
      <c r="CW3" s="198"/>
      <c r="CX3" s="198"/>
      <c r="CY3" s="198"/>
      <c r="CZ3" s="198"/>
      <c r="DA3" s="198"/>
      <c r="DB3" s="198"/>
      <c r="DC3" s="198"/>
      <c r="DD3" s="198"/>
      <c r="DE3" s="199"/>
      <c r="DF3" s="209" t="s">
        <v>10</v>
      </c>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row>
    <row r="4" spans="1:161" ht="11.25" customHeight="1" x14ac:dyDescent="0.2">
      <c r="A4" s="200"/>
      <c r="B4" s="200"/>
      <c r="C4" s="200"/>
      <c r="D4" s="200"/>
      <c r="E4" s="200"/>
      <c r="F4" s="200"/>
      <c r="G4" s="200"/>
      <c r="H4" s="20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6"/>
      <c r="CN4" s="207"/>
      <c r="CO4" s="200"/>
      <c r="CP4" s="200"/>
      <c r="CQ4" s="200"/>
      <c r="CR4" s="200"/>
      <c r="CS4" s="200"/>
      <c r="CT4" s="200"/>
      <c r="CU4" s="201"/>
      <c r="CV4" s="207"/>
      <c r="CW4" s="200"/>
      <c r="CX4" s="200"/>
      <c r="CY4" s="200"/>
      <c r="CZ4" s="200"/>
      <c r="DA4" s="200"/>
      <c r="DB4" s="200"/>
      <c r="DC4" s="200"/>
      <c r="DD4" s="200"/>
      <c r="DE4" s="201"/>
      <c r="DF4" s="211" t="s">
        <v>4</v>
      </c>
      <c r="DG4" s="212"/>
      <c r="DH4" s="212"/>
      <c r="DI4" s="212"/>
      <c r="DJ4" s="212"/>
      <c r="DK4" s="212"/>
      <c r="DL4" s="213" t="s">
        <v>263</v>
      </c>
      <c r="DM4" s="213"/>
      <c r="DN4" s="213"/>
      <c r="DO4" s="214" t="s">
        <v>5</v>
      </c>
      <c r="DP4" s="214"/>
      <c r="DQ4" s="214"/>
      <c r="DR4" s="215"/>
      <c r="DS4" s="211" t="s">
        <v>4</v>
      </c>
      <c r="DT4" s="212"/>
      <c r="DU4" s="212"/>
      <c r="DV4" s="212"/>
      <c r="DW4" s="212"/>
      <c r="DX4" s="212"/>
      <c r="DY4" s="213" t="s">
        <v>264</v>
      </c>
      <c r="DZ4" s="213"/>
      <c r="EA4" s="213"/>
      <c r="EB4" s="214" t="s">
        <v>5</v>
      </c>
      <c r="EC4" s="214"/>
      <c r="ED4" s="214"/>
      <c r="EE4" s="215"/>
      <c r="EF4" s="211" t="s">
        <v>4</v>
      </c>
      <c r="EG4" s="212"/>
      <c r="EH4" s="212"/>
      <c r="EI4" s="212"/>
      <c r="EJ4" s="212"/>
      <c r="EK4" s="212"/>
      <c r="EL4" s="213" t="s">
        <v>277</v>
      </c>
      <c r="EM4" s="213"/>
      <c r="EN4" s="213"/>
      <c r="EO4" s="214" t="s">
        <v>5</v>
      </c>
      <c r="EP4" s="214"/>
      <c r="EQ4" s="214"/>
      <c r="ER4" s="215"/>
      <c r="ES4" s="206" t="s">
        <v>9</v>
      </c>
      <c r="ET4" s="198"/>
      <c r="EU4" s="198"/>
      <c r="EV4" s="198"/>
      <c r="EW4" s="198"/>
      <c r="EX4" s="198"/>
      <c r="EY4" s="198"/>
      <c r="EZ4" s="198"/>
      <c r="FA4" s="198"/>
      <c r="FB4" s="198"/>
      <c r="FC4" s="198"/>
      <c r="FD4" s="198"/>
      <c r="FE4" s="198"/>
    </row>
    <row r="5" spans="1:161" ht="39" customHeight="1" x14ac:dyDescent="0.2">
      <c r="A5" s="202"/>
      <c r="B5" s="202"/>
      <c r="C5" s="202"/>
      <c r="D5" s="202"/>
      <c r="E5" s="202"/>
      <c r="F5" s="202"/>
      <c r="G5" s="202"/>
      <c r="H5" s="203"/>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5"/>
      <c r="CN5" s="208"/>
      <c r="CO5" s="202"/>
      <c r="CP5" s="202"/>
      <c r="CQ5" s="202"/>
      <c r="CR5" s="202"/>
      <c r="CS5" s="202"/>
      <c r="CT5" s="202"/>
      <c r="CU5" s="203"/>
      <c r="CV5" s="208"/>
      <c r="CW5" s="202"/>
      <c r="CX5" s="202"/>
      <c r="CY5" s="202"/>
      <c r="CZ5" s="202"/>
      <c r="DA5" s="202"/>
      <c r="DB5" s="202"/>
      <c r="DC5" s="202"/>
      <c r="DD5" s="202"/>
      <c r="DE5" s="203"/>
      <c r="DF5" s="216" t="s">
        <v>174</v>
      </c>
      <c r="DG5" s="217"/>
      <c r="DH5" s="217"/>
      <c r="DI5" s="217"/>
      <c r="DJ5" s="217"/>
      <c r="DK5" s="217"/>
      <c r="DL5" s="217"/>
      <c r="DM5" s="217"/>
      <c r="DN5" s="217"/>
      <c r="DO5" s="217"/>
      <c r="DP5" s="217"/>
      <c r="DQ5" s="217"/>
      <c r="DR5" s="218"/>
      <c r="DS5" s="216" t="s">
        <v>175</v>
      </c>
      <c r="DT5" s="217"/>
      <c r="DU5" s="217"/>
      <c r="DV5" s="217"/>
      <c r="DW5" s="217"/>
      <c r="DX5" s="217"/>
      <c r="DY5" s="217"/>
      <c r="DZ5" s="217"/>
      <c r="EA5" s="217"/>
      <c r="EB5" s="217"/>
      <c r="EC5" s="217"/>
      <c r="ED5" s="217"/>
      <c r="EE5" s="218"/>
      <c r="EF5" s="216" t="s">
        <v>176</v>
      </c>
      <c r="EG5" s="217"/>
      <c r="EH5" s="217"/>
      <c r="EI5" s="217"/>
      <c r="EJ5" s="217"/>
      <c r="EK5" s="217"/>
      <c r="EL5" s="217"/>
      <c r="EM5" s="217"/>
      <c r="EN5" s="217"/>
      <c r="EO5" s="217"/>
      <c r="EP5" s="217"/>
      <c r="EQ5" s="217"/>
      <c r="ER5" s="218"/>
      <c r="ES5" s="208"/>
      <c r="ET5" s="202"/>
      <c r="EU5" s="202"/>
      <c r="EV5" s="202"/>
      <c r="EW5" s="202"/>
      <c r="EX5" s="202"/>
      <c r="EY5" s="202"/>
      <c r="EZ5" s="202"/>
      <c r="FA5" s="202"/>
      <c r="FB5" s="202"/>
      <c r="FC5" s="202"/>
      <c r="FD5" s="202"/>
      <c r="FE5" s="202"/>
    </row>
    <row r="6" spans="1:161" ht="12" thickBot="1" x14ac:dyDescent="0.25">
      <c r="A6" s="177" t="s">
        <v>11</v>
      </c>
      <c r="B6" s="177"/>
      <c r="C6" s="177"/>
      <c r="D6" s="177"/>
      <c r="E6" s="177"/>
      <c r="F6" s="177"/>
      <c r="G6" s="177"/>
      <c r="H6" s="178"/>
      <c r="I6" s="177" t="s">
        <v>12</v>
      </c>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8"/>
      <c r="CN6" s="235" t="s">
        <v>13</v>
      </c>
      <c r="CO6" s="236"/>
      <c r="CP6" s="236"/>
      <c r="CQ6" s="236"/>
      <c r="CR6" s="236"/>
      <c r="CS6" s="236"/>
      <c r="CT6" s="236"/>
      <c r="CU6" s="237"/>
      <c r="CV6" s="235" t="s">
        <v>14</v>
      </c>
      <c r="CW6" s="236"/>
      <c r="CX6" s="236"/>
      <c r="CY6" s="236"/>
      <c r="CZ6" s="236"/>
      <c r="DA6" s="236"/>
      <c r="DB6" s="236"/>
      <c r="DC6" s="236"/>
      <c r="DD6" s="236"/>
      <c r="DE6" s="237"/>
      <c r="DF6" s="235" t="s">
        <v>15</v>
      </c>
      <c r="DG6" s="236"/>
      <c r="DH6" s="236"/>
      <c r="DI6" s="236"/>
      <c r="DJ6" s="236"/>
      <c r="DK6" s="236"/>
      <c r="DL6" s="236"/>
      <c r="DM6" s="236"/>
      <c r="DN6" s="236"/>
      <c r="DO6" s="236"/>
      <c r="DP6" s="236"/>
      <c r="DQ6" s="236"/>
      <c r="DR6" s="237"/>
      <c r="DS6" s="235" t="s">
        <v>16</v>
      </c>
      <c r="DT6" s="236"/>
      <c r="DU6" s="236"/>
      <c r="DV6" s="236"/>
      <c r="DW6" s="236"/>
      <c r="DX6" s="236"/>
      <c r="DY6" s="236"/>
      <c r="DZ6" s="236"/>
      <c r="EA6" s="236"/>
      <c r="EB6" s="236"/>
      <c r="EC6" s="236"/>
      <c r="ED6" s="236"/>
      <c r="EE6" s="237"/>
      <c r="EF6" s="235" t="s">
        <v>17</v>
      </c>
      <c r="EG6" s="236"/>
      <c r="EH6" s="236"/>
      <c r="EI6" s="236"/>
      <c r="EJ6" s="236"/>
      <c r="EK6" s="236"/>
      <c r="EL6" s="236"/>
      <c r="EM6" s="236"/>
      <c r="EN6" s="236"/>
      <c r="EO6" s="236"/>
      <c r="EP6" s="236"/>
      <c r="EQ6" s="236"/>
      <c r="ER6" s="237"/>
      <c r="ES6" s="235" t="s">
        <v>18</v>
      </c>
      <c r="ET6" s="236"/>
      <c r="EU6" s="236"/>
      <c r="EV6" s="236"/>
      <c r="EW6" s="236"/>
      <c r="EX6" s="236"/>
      <c r="EY6" s="236"/>
      <c r="EZ6" s="236"/>
      <c r="FA6" s="236"/>
      <c r="FB6" s="236"/>
      <c r="FC6" s="236"/>
      <c r="FD6" s="236"/>
      <c r="FE6" s="236"/>
    </row>
    <row r="7" spans="1:161" ht="12.75" customHeight="1" x14ac:dyDescent="0.2">
      <c r="A7" s="219">
        <v>1</v>
      </c>
      <c r="B7" s="219"/>
      <c r="C7" s="219"/>
      <c r="D7" s="219"/>
      <c r="E7" s="219"/>
      <c r="F7" s="219"/>
      <c r="G7" s="219"/>
      <c r="H7" s="220"/>
      <c r="I7" s="221" t="s">
        <v>178</v>
      </c>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3" t="s">
        <v>179</v>
      </c>
      <c r="CO7" s="224"/>
      <c r="CP7" s="224"/>
      <c r="CQ7" s="224"/>
      <c r="CR7" s="224"/>
      <c r="CS7" s="224"/>
      <c r="CT7" s="224"/>
      <c r="CU7" s="225"/>
      <c r="CV7" s="226" t="s">
        <v>44</v>
      </c>
      <c r="CW7" s="108"/>
      <c r="CX7" s="108"/>
      <c r="CY7" s="108"/>
      <c r="CZ7" s="108"/>
      <c r="DA7" s="108"/>
      <c r="DB7" s="108"/>
      <c r="DC7" s="108"/>
      <c r="DD7" s="108"/>
      <c r="DE7" s="227"/>
      <c r="DF7" s="228">
        <f>DF10+DF11+DF9+DF8</f>
        <v>2806300</v>
      </c>
      <c r="DG7" s="229"/>
      <c r="DH7" s="229"/>
      <c r="DI7" s="229"/>
      <c r="DJ7" s="229"/>
      <c r="DK7" s="229"/>
      <c r="DL7" s="229"/>
      <c r="DM7" s="229"/>
      <c r="DN7" s="229"/>
      <c r="DO7" s="229"/>
      <c r="DP7" s="229"/>
      <c r="DQ7" s="229"/>
      <c r="DR7" s="230"/>
      <c r="DS7" s="228">
        <f>DS10+DS11+DS9+DS8</f>
        <v>2806300</v>
      </c>
      <c r="DT7" s="229"/>
      <c r="DU7" s="229"/>
      <c r="DV7" s="229"/>
      <c r="DW7" s="229"/>
      <c r="DX7" s="229"/>
      <c r="DY7" s="229"/>
      <c r="DZ7" s="229"/>
      <c r="EA7" s="229"/>
      <c r="EB7" s="229"/>
      <c r="EC7" s="229"/>
      <c r="ED7" s="229"/>
      <c r="EE7" s="230"/>
      <c r="EF7" s="228">
        <f>EF10+EF11+EF9+EF8</f>
        <v>2806300</v>
      </c>
      <c r="EG7" s="229"/>
      <c r="EH7" s="229"/>
      <c r="EI7" s="229"/>
      <c r="EJ7" s="229"/>
      <c r="EK7" s="229"/>
      <c r="EL7" s="229"/>
      <c r="EM7" s="229"/>
      <c r="EN7" s="229"/>
      <c r="EO7" s="229"/>
      <c r="EP7" s="229"/>
      <c r="EQ7" s="229"/>
      <c r="ER7" s="230"/>
      <c r="ES7" s="228">
        <f>ES10+ES11+ES9+ES8</f>
        <v>0</v>
      </c>
      <c r="ET7" s="229"/>
      <c r="EU7" s="229"/>
      <c r="EV7" s="229"/>
      <c r="EW7" s="229"/>
      <c r="EX7" s="229"/>
      <c r="EY7" s="229"/>
      <c r="EZ7" s="229"/>
      <c r="FA7" s="229"/>
      <c r="FB7" s="229"/>
      <c r="FC7" s="229"/>
      <c r="FD7" s="229"/>
      <c r="FE7" s="230"/>
    </row>
    <row r="8" spans="1:161" ht="93.95" customHeight="1" x14ac:dyDescent="0.2">
      <c r="A8" s="48" t="s">
        <v>180</v>
      </c>
      <c r="B8" s="48"/>
      <c r="C8" s="48"/>
      <c r="D8" s="48"/>
      <c r="E8" s="48"/>
      <c r="F8" s="48"/>
      <c r="G8" s="48"/>
      <c r="H8" s="49"/>
      <c r="I8" s="233" t="s">
        <v>182</v>
      </c>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110" t="s">
        <v>181</v>
      </c>
      <c r="CO8" s="48"/>
      <c r="CP8" s="48"/>
      <c r="CQ8" s="48"/>
      <c r="CR8" s="48"/>
      <c r="CS8" s="48"/>
      <c r="CT8" s="48"/>
      <c r="CU8" s="49"/>
      <c r="CV8" s="47" t="s">
        <v>44</v>
      </c>
      <c r="CW8" s="48"/>
      <c r="CX8" s="48"/>
      <c r="CY8" s="48"/>
      <c r="CZ8" s="48"/>
      <c r="DA8" s="48"/>
      <c r="DB8" s="48"/>
      <c r="DC8" s="48"/>
      <c r="DD8" s="48"/>
      <c r="DE8" s="49"/>
      <c r="DF8" s="231"/>
      <c r="DG8" s="183"/>
      <c r="DH8" s="183"/>
      <c r="DI8" s="183"/>
      <c r="DJ8" s="183"/>
      <c r="DK8" s="183"/>
      <c r="DL8" s="183"/>
      <c r="DM8" s="183"/>
      <c r="DN8" s="183"/>
      <c r="DO8" s="183"/>
      <c r="DP8" s="183"/>
      <c r="DQ8" s="183"/>
      <c r="DR8" s="184"/>
      <c r="DS8" s="231"/>
      <c r="DT8" s="183"/>
      <c r="DU8" s="183"/>
      <c r="DV8" s="183"/>
      <c r="DW8" s="183"/>
      <c r="DX8" s="183"/>
      <c r="DY8" s="183"/>
      <c r="DZ8" s="183"/>
      <c r="EA8" s="183"/>
      <c r="EB8" s="183"/>
      <c r="EC8" s="183"/>
      <c r="ED8" s="183"/>
      <c r="EE8" s="184"/>
      <c r="EF8" s="231"/>
      <c r="EG8" s="183"/>
      <c r="EH8" s="183"/>
      <c r="EI8" s="183"/>
      <c r="EJ8" s="183"/>
      <c r="EK8" s="183"/>
      <c r="EL8" s="183"/>
      <c r="EM8" s="183"/>
      <c r="EN8" s="183"/>
      <c r="EO8" s="183"/>
      <c r="EP8" s="183"/>
      <c r="EQ8" s="183"/>
      <c r="ER8" s="184"/>
      <c r="ES8" s="182"/>
      <c r="ET8" s="183"/>
      <c r="EU8" s="183"/>
      <c r="EV8" s="183"/>
      <c r="EW8" s="183"/>
      <c r="EX8" s="183"/>
      <c r="EY8" s="183"/>
      <c r="EZ8" s="183"/>
      <c r="FA8" s="183"/>
      <c r="FB8" s="183"/>
      <c r="FC8" s="183"/>
      <c r="FD8" s="183"/>
      <c r="FE8" s="232"/>
    </row>
    <row r="9" spans="1:161" ht="24" customHeight="1" x14ac:dyDescent="0.2">
      <c r="A9" s="48" t="s">
        <v>183</v>
      </c>
      <c r="B9" s="48"/>
      <c r="C9" s="48"/>
      <c r="D9" s="48"/>
      <c r="E9" s="48"/>
      <c r="F9" s="48"/>
      <c r="G9" s="48"/>
      <c r="H9" s="49"/>
      <c r="I9" s="233" t="s">
        <v>185</v>
      </c>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110" t="s">
        <v>184</v>
      </c>
      <c r="CO9" s="48"/>
      <c r="CP9" s="48"/>
      <c r="CQ9" s="48"/>
      <c r="CR9" s="48"/>
      <c r="CS9" s="48"/>
      <c r="CT9" s="48"/>
      <c r="CU9" s="49"/>
      <c r="CV9" s="47" t="s">
        <v>44</v>
      </c>
      <c r="CW9" s="48"/>
      <c r="CX9" s="48"/>
      <c r="CY9" s="48"/>
      <c r="CZ9" s="48"/>
      <c r="DA9" s="48"/>
      <c r="DB9" s="48"/>
      <c r="DC9" s="48"/>
      <c r="DD9" s="48"/>
      <c r="DE9" s="49"/>
      <c r="DF9" s="231">
        <f>стр.1_4!DU117-DF10</f>
        <v>816716.10000000009</v>
      </c>
      <c r="DG9" s="183"/>
      <c r="DH9" s="183"/>
      <c r="DI9" s="183"/>
      <c r="DJ9" s="183"/>
      <c r="DK9" s="183"/>
      <c r="DL9" s="183"/>
      <c r="DM9" s="183"/>
      <c r="DN9" s="183"/>
      <c r="DO9" s="183"/>
      <c r="DP9" s="183"/>
      <c r="DQ9" s="183"/>
      <c r="DR9" s="184"/>
      <c r="DS9" s="231">
        <f>стр.1_4!EH117-DS10</f>
        <v>2806300</v>
      </c>
      <c r="DT9" s="183"/>
      <c r="DU9" s="183"/>
      <c r="DV9" s="183"/>
      <c r="DW9" s="183"/>
      <c r="DX9" s="183"/>
      <c r="DY9" s="183"/>
      <c r="DZ9" s="183"/>
      <c r="EA9" s="183"/>
      <c r="EB9" s="183"/>
      <c r="EC9" s="183"/>
      <c r="ED9" s="183"/>
      <c r="EE9" s="184"/>
      <c r="EF9" s="231">
        <f>стр.1_4!EU117-EF10</f>
        <v>2806300</v>
      </c>
      <c r="EG9" s="183"/>
      <c r="EH9" s="183"/>
      <c r="EI9" s="183"/>
      <c r="EJ9" s="183"/>
      <c r="EK9" s="183"/>
      <c r="EL9" s="183"/>
      <c r="EM9" s="183"/>
      <c r="EN9" s="183"/>
      <c r="EO9" s="183"/>
      <c r="EP9" s="183"/>
      <c r="EQ9" s="183"/>
      <c r="ER9" s="184"/>
      <c r="ES9" s="182"/>
      <c r="ET9" s="183"/>
      <c r="EU9" s="183"/>
      <c r="EV9" s="183"/>
      <c r="EW9" s="183"/>
      <c r="EX9" s="183"/>
      <c r="EY9" s="183"/>
      <c r="EZ9" s="183"/>
      <c r="FA9" s="183"/>
      <c r="FB9" s="183"/>
      <c r="FC9" s="183"/>
      <c r="FD9" s="183"/>
      <c r="FE9" s="232"/>
    </row>
    <row r="10" spans="1:161" ht="24" customHeight="1" x14ac:dyDescent="0.2">
      <c r="A10" s="48" t="s">
        <v>186</v>
      </c>
      <c r="B10" s="48"/>
      <c r="C10" s="48"/>
      <c r="D10" s="48"/>
      <c r="E10" s="48"/>
      <c r="F10" s="48"/>
      <c r="G10" s="48"/>
      <c r="H10" s="49"/>
      <c r="I10" s="233" t="s">
        <v>190</v>
      </c>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110" t="s">
        <v>188</v>
      </c>
      <c r="CO10" s="48"/>
      <c r="CP10" s="48"/>
      <c r="CQ10" s="48"/>
      <c r="CR10" s="48"/>
      <c r="CS10" s="48"/>
      <c r="CT10" s="48"/>
      <c r="CU10" s="49"/>
      <c r="CV10" s="47" t="s">
        <v>44</v>
      </c>
      <c r="CW10" s="48"/>
      <c r="CX10" s="48"/>
      <c r="CY10" s="48"/>
      <c r="CZ10" s="48"/>
      <c r="DA10" s="48"/>
      <c r="DB10" s="48"/>
      <c r="DC10" s="48"/>
      <c r="DD10" s="48"/>
      <c r="DE10" s="49"/>
      <c r="DF10" s="238">
        <v>1989583.9</v>
      </c>
      <c r="DG10" s="239"/>
      <c r="DH10" s="239"/>
      <c r="DI10" s="239"/>
      <c r="DJ10" s="239"/>
      <c r="DK10" s="239"/>
      <c r="DL10" s="239"/>
      <c r="DM10" s="239"/>
      <c r="DN10" s="239"/>
      <c r="DO10" s="239"/>
      <c r="DP10" s="239"/>
      <c r="DQ10" s="239"/>
      <c r="DR10" s="240"/>
      <c r="DS10" s="182"/>
      <c r="DT10" s="183"/>
      <c r="DU10" s="183"/>
      <c r="DV10" s="183"/>
      <c r="DW10" s="183"/>
      <c r="DX10" s="183"/>
      <c r="DY10" s="183"/>
      <c r="DZ10" s="183"/>
      <c r="EA10" s="183"/>
      <c r="EB10" s="183"/>
      <c r="EC10" s="183"/>
      <c r="ED10" s="183"/>
      <c r="EE10" s="184"/>
      <c r="EF10" s="182"/>
      <c r="EG10" s="183"/>
      <c r="EH10" s="183"/>
      <c r="EI10" s="183"/>
      <c r="EJ10" s="183"/>
      <c r="EK10" s="183"/>
      <c r="EL10" s="183"/>
      <c r="EM10" s="183"/>
      <c r="EN10" s="183"/>
      <c r="EO10" s="183"/>
      <c r="EP10" s="183"/>
      <c r="EQ10" s="183"/>
      <c r="ER10" s="184"/>
      <c r="ES10" s="182"/>
      <c r="ET10" s="183"/>
      <c r="EU10" s="183"/>
      <c r="EV10" s="183"/>
      <c r="EW10" s="183"/>
      <c r="EX10" s="183"/>
      <c r="EY10" s="183"/>
      <c r="EZ10" s="183"/>
      <c r="FA10" s="183"/>
      <c r="FB10" s="183"/>
      <c r="FC10" s="183"/>
      <c r="FD10" s="183"/>
      <c r="FE10" s="232"/>
    </row>
    <row r="11" spans="1:161" ht="24" customHeight="1" x14ac:dyDescent="0.2">
      <c r="A11" s="48" t="s">
        <v>187</v>
      </c>
      <c r="B11" s="48"/>
      <c r="C11" s="48"/>
      <c r="D11" s="48"/>
      <c r="E11" s="48"/>
      <c r="F11" s="48"/>
      <c r="G11" s="48"/>
      <c r="H11" s="49"/>
      <c r="I11" s="233" t="s">
        <v>191</v>
      </c>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110" t="s">
        <v>189</v>
      </c>
      <c r="CO11" s="48"/>
      <c r="CP11" s="48"/>
      <c r="CQ11" s="48"/>
      <c r="CR11" s="48"/>
      <c r="CS11" s="48"/>
      <c r="CT11" s="48"/>
      <c r="CU11" s="49"/>
      <c r="CV11" s="47" t="s">
        <v>44</v>
      </c>
      <c r="CW11" s="48"/>
      <c r="CX11" s="48"/>
      <c r="CY11" s="48"/>
      <c r="CZ11" s="48"/>
      <c r="DA11" s="48"/>
      <c r="DB11" s="48"/>
      <c r="DC11" s="48"/>
      <c r="DD11" s="48"/>
      <c r="DE11" s="49"/>
      <c r="DF11" s="66">
        <f>стр.1_4!DU115-стр.5_6!DF10-DF9-DF8</f>
        <v>0</v>
      </c>
      <c r="DG11" s="67"/>
      <c r="DH11" s="67"/>
      <c r="DI11" s="67"/>
      <c r="DJ11" s="67"/>
      <c r="DK11" s="67"/>
      <c r="DL11" s="67"/>
      <c r="DM11" s="67"/>
      <c r="DN11" s="67"/>
      <c r="DO11" s="67"/>
      <c r="DP11" s="67"/>
      <c r="DQ11" s="67"/>
      <c r="DR11" s="68"/>
      <c r="DS11" s="66">
        <f>стр.1_4!EH115-стр.5_6!DS10-DS9-DS8</f>
        <v>0</v>
      </c>
      <c r="DT11" s="67"/>
      <c r="DU11" s="67"/>
      <c r="DV11" s="67"/>
      <c r="DW11" s="67"/>
      <c r="DX11" s="67"/>
      <c r="DY11" s="67"/>
      <c r="DZ11" s="67"/>
      <c r="EA11" s="67"/>
      <c r="EB11" s="67"/>
      <c r="EC11" s="67"/>
      <c r="ED11" s="67"/>
      <c r="EE11" s="68"/>
      <c r="EF11" s="66">
        <f>стр.1_4!EU115-стр.5_6!EF10-EF9-EF8</f>
        <v>0</v>
      </c>
      <c r="EG11" s="67"/>
      <c r="EH11" s="67"/>
      <c r="EI11" s="67"/>
      <c r="EJ11" s="67"/>
      <c r="EK11" s="67"/>
      <c r="EL11" s="67"/>
      <c r="EM11" s="67"/>
      <c r="EN11" s="67"/>
      <c r="EO11" s="67"/>
      <c r="EP11" s="67"/>
      <c r="EQ11" s="67"/>
      <c r="ER11" s="68"/>
      <c r="ES11" s="182"/>
      <c r="ET11" s="183"/>
      <c r="EU11" s="183"/>
      <c r="EV11" s="183"/>
      <c r="EW11" s="183"/>
      <c r="EX11" s="183"/>
      <c r="EY11" s="183"/>
      <c r="EZ11" s="183"/>
      <c r="FA11" s="183"/>
      <c r="FB11" s="183"/>
      <c r="FC11" s="183"/>
      <c r="FD11" s="183"/>
      <c r="FE11" s="232"/>
    </row>
    <row r="12" spans="1:161" ht="34.5" customHeight="1" x14ac:dyDescent="0.2">
      <c r="A12" s="48" t="s">
        <v>192</v>
      </c>
      <c r="B12" s="48"/>
      <c r="C12" s="48"/>
      <c r="D12" s="48"/>
      <c r="E12" s="48"/>
      <c r="F12" s="48"/>
      <c r="G12" s="48"/>
      <c r="H12" s="49"/>
      <c r="I12" s="241" t="s">
        <v>194</v>
      </c>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110" t="s">
        <v>193</v>
      </c>
      <c r="CO12" s="48"/>
      <c r="CP12" s="48"/>
      <c r="CQ12" s="48"/>
      <c r="CR12" s="48"/>
      <c r="CS12" s="48"/>
      <c r="CT12" s="48"/>
      <c r="CU12" s="49"/>
      <c r="CV12" s="47" t="s">
        <v>44</v>
      </c>
      <c r="CW12" s="48"/>
      <c r="CX12" s="48"/>
      <c r="CY12" s="48"/>
      <c r="CZ12" s="48"/>
      <c r="DA12" s="48"/>
      <c r="DB12" s="48"/>
      <c r="DC12" s="48"/>
      <c r="DD12" s="48"/>
      <c r="DE12" s="49"/>
      <c r="DF12" s="66">
        <f>DF14</f>
        <v>2139100</v>
      </c>
      <c r="DG12" s="67"/>
      <c r="DH12" s="67"/>
      <c r="DI12" s="67"/>
      <c r="DJ12" s="67"/>
      <c r="DK12" s="67"/>
      <c r="DL12" s="67"/>
      <c r="DM12" s="67"/>
      <c r="DN12" s="67"/>
      <c r="DO12" s="67"/>
      <c r="DP12" s="67"/>
      <c r="DQ12" s="67"/>
      <c r="DR12" s="68"/>
      <c r="DS12" s="66">
        <f>DS14</f>
        <v>2434000</v>
      </c>
      <c r="DT12" s="67"/>
      <c r="DU12" s="67"/>
      <c r="DV12" s="67"/>
      <c r="DW12" s="67"/>
      <c r="DX12" s="67"/>
      <c r="DY12" s="67"/>
      <c r="DZ12" s="67"/>
      <c r="EA12" s="67"/>
      <c r="EB12" s="67"/>
      <c r="EC12" s="67"/>
      <c r="ED12" s="67"/>
      <c r="EE12" s="68"/>
      <c r="EF12" s="66">
        <f>EF14</f>
        <v>2434000</v>
      </c>
      <c r="EG12" s="67"/>
      <c r="EH12" s="67"/>
      <c r="EI12" s="67"/>
      <c r="EJ12" s="67"/>
      <c r="EK12" s="67"/>
      <c r="EL12" s="67"/>
      <c r="EM12" s="67"/>
      <c r="EN12" s="67"/>
      <c r="EO12" s="67"/>
      <c r="EP12" s="67"/>
      <c r="EQ12" s="67"/>
      <c r="ER12" s="68"/>
      <c r="ES12" s="182"/>
      <c r="ET12" s="183"/>
      <c r="EU12" s="183"/>
      <c r="EV12" s="183"/>
      <c r="EW12" s="183"/>
      <c r="EX12" s="183"/>
      <c r="EY12" s="183"/>
      <c r="EZ12" s="183"/>
      <c r="FA12" s="183"/>
      <c r="FB12" s="183"/>
      <c r="FC12" s="183"/>
      <c r="FD12" s="183"/>
      <c r="FE12" s="232"/>
    </row>
    <row r="13" spans="1:161" ht="24" customHeight="1" x14ac:dyDescent="0.2">
      <c r="A13" s="48" t="s">
        <v>195</v>
      </c>
      <c r="B13" s="48"/>
      <c r="C13" s="48"/>
      <c r="D13" s="48"/>
      <c r="E13" s="48"/>
      <c r="F13" s="48"/>
      <c r="G13" s="48"/>
      <c r="H13" s="49"/>
      <c r="I13" s="243" t="s">
        <v>196</v>
      </c>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110" t="s">
        <v>197</v>
      </c>
      <c r="CO13" s="48"/>
      <c r="CP13" s="48"/>
      <c r="CQ13" s="48"/>
      <c r="CR13" s="48"/>
      <c r="CS13" s="48"/>
      <c r="CT13" s="48"/>
      <c r="CU13" s="49"/>
      <c r="CV13" s="47" t="s">
        <v>44</v>
      </c>
      <c r="CW13" s="48"/>
      <c r="CX13" s="48"/>
      <c r="CY13" s="48"/>
      <c r="CZ13" s="48"/>
      <c r="DA13" s="48"/>
      <c r="DB13" s="48"/>
      <c r="DC13" s="48"/>
      <c r="DD13" s="48"/>
      <c r="DE13" s="49"/>
      <c r="DF13" s="66"/>
      <c r="DG13" s="67"/>
      <c r="DH13" s="67"/>
      <c r="DI13" s="67"/>
      <c r="DJ13" s="67"/>
      <c r="DK13" s="67"/>
      <c r="DL13" s="67"/>
      <c r="DM13" s="67"/>
      <c r="DN13" s="67"/>
      <c r="DO13" s="67"/>
      <c r="DP13" s="67"/>
      <c r="DQ13" s="67"/>
      <c r="DR13" s="68"/>
      <c r="DS13" s="66"/>
      <c r="DT13" s="67"/>
      <c r="DU13" s="67"/>
      <c r="DV13" s="67"/>
      <c r="DW13" s="67"/>
      <c r="DX13" s="67"/>
      <c r="DY13" s="67"/>
      <c r="DZ13" s="67"/>
      <c r="EA13" s="67"/>
      <c r="EB13" s="67"/>
      <c r="EC13" s="67"/>
      <c r="ED13" s="67"/>
      <c r="EE13" s="68"/>
      <c r="EF13" s="66"/>
      <c r="EG13" s="67"/>
      <c r="EH13" s="67"/>
      <c r="EI13" s="67"/>
      <c r="EJ13" s="67"/>
      <c r="EK13" s="67"/>
      <c r="EL13" s="67"/>
      <c r="EM13" s="67"/>
      <c r="EN13" s="67"/>
      <c r="EO13" s="67"/>
      <c r="EP13" s="67"/>
      <c r="EQ13" s="67"/>
      <c r="ER13" s="68"/>
      <c r="ES13" s="182"/>
      <c r="ET13" s="183"/>
      <c r="EU13" s="183"/>
      <c r="EV13" s="183"/>
      <c r="EW13" s="183"/>
      <c r="EX13" s="183"/>
      <c r="EY13" s="183"/>
      <c r="EZ13" s="183"/>
      <c r="FA13" s="183"/>
      <c r="FB13" s="183"/>
      <c r="FC13" s="183"/>
      <c r="FD13" s="183"/>
      <c r="FE13" s="232"/>
    </row>
    <row r="14" spans="1:161" ht="12.75" customHeight="1" x14ac:dyDescent="0.2">
      <c r="A14" s="48" t="s">
        <v>198</v>
      </c>
      <c r="B14" s="48"/>
      <c r="C14" s="48"/>
      <c r="D14" s="48"/>
      <c r="E14" s="48"/>
      <c r="F14" s="48"/>
      <c r="G14" s="48"/>
      <c r="H14" s="49"/>
      <c r="I14" s="243" t="s">
        <v>199</v>
      </c>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110" t="s">
        <v>200</v>
      </c>
      <c r="CO14" s="48"/>
      <c r="CP14" s="48"/>
      <c r="CQ14" s="48"/>
      <c r="CR14" s="48"/>
      <c r="CS14" s="48"/>
      <c r="CT14" s="48"/>
      <c r="CU14" s="49"/>
      <c r="CV14" s="47" t="s">
        <v>44</v>
      </c>
      <c r="CW14" s="48"/>
      <c r="CX14" s="48"/>
      <c r="CY14" s="48"/>
      <c r="CZ14" s="48"/>
      <c r="DA14" s="48"/>
      <c r="DB14" s="48"/>
      <c r="DC14" s="48"/>
      <c r="DD14" s="48"/>
      <c r="DE14" s="49"/>
      <c r="DF14" s="66">
        <f>стр.1_4!DU117-DF15</f>
        <v>2139100</v>
      </c>
      <c r="DG14" s="67"/>
      <c r="DH14" s="67"/>
      <c r="DI14" s="67"/>
      <c r="DJ14" s="67"/>
      <c r="DK14" s="67"/>
      <c r="DL14" s="67"/>
      <c r="DM14" s="67"/>
      <c r="DN14" s="67"/>
      <c r="DO14" s="67"/>
      <c r="DP14" s="67"/>
      <c r="DQ14" s="67"/>
      <c r="DR14" s="68"/>
      <c r="DS14" s="66">
        <f>стр.1_4!EH117-DS15</f>
        <v>2434000</v>
      </c>
      <c r="DT14" s="67"/>
      <c r="DU14" s="67"/>
      <c r="DV14" s="67"/>
      <c r="DW14" s="67"/>
      <c r="DX14" s="67"/>
      <c r="DY14" s="67"/>
      <c r="DZ14" s="67"/>
      <c r="EA14" s="67"/>
      <c r="EB14" s="67"/>
      <c r="EC14" s="67"/>
      <c r="ED14" s="67"/>
      <c r="EE14" s="68"/>
      <c r="EF14" s="66">
        <f>стр.1_4!EU117-EF15</f>
        <v>2434000</v>
      </c>
      <c r="EG14" s="67"/>
      <c r="EH14" s="67"/>
      <c r="EI14" s="67"/>
      <c r="EJ14" s="67"/>
      <c r="EK14" s="67"/>
      <c r="EL14" s="67"/>
      <c r="EM14" s="67"/>
      <c r="EN14" s="67"/>
      <c r="EO14" s="67"/>
      <c r="EP14" s="67"/>
      <c r="EQ14" s="67"/>
      <c r="ER14" s="68"/>
      <c r="ES14" s="182"/>
      <c r="ET14" s="183"/>
      <c r="EU14" s="183"/>
      <c r="EV14" s="183"/>
      <c r="EW14" s="183"/>
      <c r="EX14" s="183"/>
      <c r="EY14" s="183"/>
      <c r="EZ14" s="183"/>
      <c r="FA14" s="183"/>
      <c r="FB14" s="183"/>
      <c r="FC14" s="183"/>
      <c r="FD14" s="183"/>
      <c r="FE14" s="232"/>
    </row>
    <row r="15" spans="1:161" ht="24" customHeight="1" x14ac:dyDescent="0.2">
      <c r="A15" s="48" t="s">
        <v>201</v>
      </c>
      <c r="B15" s="48"/>
      <c r="C15" s="48"/>
      <c r="D15" s="48"/>
      <c r="E15" s="48"/>
      <c r="F15" s="48"/>
      <c r="G15" s="48"/>
      <c r="H15" s="49"/>
      <c r="I15" s="241" t="s">
        <v>202</v>
      </c>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110" t="s">
        <v>203</v>
      </c>
      <c r="CO15" s="48"/>
      <c r="CP15" s="48"/>
      <c r="CQ15" s="48"/>
      <c r="CR15" s="48"/>
      <c r="CS15" s="48"/>
      <c r="CT15" s="48"/>
      <c r="CU15" s="49"/>
      <c r="CV15" s="47" t="s">
        <v>44</v>
      </c>
      <c r="CW15" s="48"/>
      <c r="CX15" s="48"/>
      <c r="CY15" s="48"/>
      <c r="CZ15" s="48"/>
      <c r="DA15" s="48"/>
      <c r="DB15" s="48"/>
      <c r="DC15" s="48"/>
      <c r="DD15" s="48"/>
      <c r="DE15" s="49"/>
      <c r="DF15" s="66">
        <f>DF17</f>
        <v>667200</v>
      </c>
      <c r="DG15" s="67"/>
      <c r="DH15" s="67"/>
      <c r="DI15" s="67"/>
      <c r="DJ15" s="67"/>
      <c r="DK15" s="67"/>
      <c r="DL15" s="67"/>
      <c r="DM15" s="67"/>
      <c r="DN15" s="67"/>
      <c r="DO15" s="67"/>
      <c r="DP15" s="67"/>
      <c r="DQ15" s="67"/>
      <c r="DR15" s="68"/>
      <c r="DS15" s="66">
        <f>DS17</f>
        <v>372300</v>
      </c>
      <c r="DT15" s="67"/>
      <c r="DU15" s="67"/>
      <c r="DV15" s="67"/>
      <c r="DW15" s="67"/>
      <c r="DX15" s="67"/>
      <c r="DY15" s="67"/>
      <c r="DZ15" s="67"/>
      <c r="EA15" s="67"/>
      <c r="EB15" s="67"/>
      <c r="EC15" s="67"/>
      <c r="ED15" s="67"/>
      <c r="EE15" s="68"/>
      <c r="EF15" s="66">
        <f>EF17</f>
        <v>372300</v>
      </c>
      <c r="EG15" s="67"/>
      <c r="EH15" s="67"/>
      <c r="EI15" s="67"/>
      <c r="EJ15" s="67"/>
      <c r="EK15" s="67"/>
      <c r="EL15" s="67"/>
      <c r="EM15" s="67"/>
      <c r="EN15" s="67"/>
      <c r="EO15" s="67"/>
      <c r="EP15" s="67"/>
      <c r="EQ15" s="67"/>
      <c r="ER15" s="68"/>
      <c r="ES15" s="182"/>
      <c r="ET15" s="183"/>
      <c r="EU15" s="183"/>
      <c r="EV15" s="183"/>
      <c r="EW15" s="183"/>
      <c r="EX15" s="183"/>
      <c r="EY15" s="183"/>
      <c r="EZ15" s="183"/>
      <c r="FA15" s="183"/>
      <c r="FB15" s="183"/>
      <c r="FC15" s="183"/>
      <c r="FD15" s="183"/>
      <c r="FE15" s="232"/>
    </row>
    <row r="16" spans="1:161" ht="24" customHeight="1" x14ac:dyDescent="0.2">
      <c r="A16" s="48" t="s">
        <v>204</v>
      </c>
      <c r="B16" s="48"/>
      <c r="C16" s="48"/>
      <c r="D16" s="48"/>
      <c r="E16" s="48"/>
      <c r="F16" s="48"/>
      <c r="G16" s="48"/>
      <c r="H16" s="49"/>
      <c r="I16" s="243" t="s">
        <v>196</v>
      </c>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110" t="s">
        <v>205</v>
      </c>
      <c r="CO16" s="48"/>
      <c r="CP16" s="48"/>
      <c r="CQ16" s="48"/>
      <c r="CR16" s="48"/>
      <c r="CS16" s="48"/>
      <c r="CT16" s="48"/>
      <c r="CU16" s="49"/>
      <c r="CV16" s="47" t="s">
        <v>44</v>
      </c>
      <c r="CW16" s="48"/>
      <c r="CX16" s="48"/>
      <c r="CY16" s="48"/>
      <c r="CZ16" s="48"/>
      <c r="DA16" s="48"/>
      <c r="DB16" s="48"/>
      <c r="DC16" s="48"/>
      <c r="DD16" s="48"/>
      <c r="DE16" s="49"/>
      <c r="DF16" s="66"/>
      <c r="DG16" s="67"/>
      <c r="DH16" s="67"/>
      <c r="DI16" s="67"/>
      <c r="DJ16" s="67"/>
      <c r="DK16" s="67"/>
      <c r="DL16" s="67"/>
      <c r="DM16" s="67"/>
      <c r="DN16" s="67"/>
      <c r="DO16" s="67"/>
      <c r="DP16" s="67"/>
      <c r="DQ16" s="67"/>
      <c r="DR16" s="68"/>
      <c r="DS16" s="66"/>
      <c r="DT16" s="67"/>
      <c r="DU16" s="67"/>
      <c r="DV16" s="67"/>
      <c r="DW16" s="67"/>
      <c r="DX16" s="67"/>
      <c r="DY16" s="67"/>
      <c r="DZ16" s="67"/>
      <c r="EA16" s="67"/>
      <c r="EB16" s="67"/>
      <c r="EC16" s="67"/>
      <c r="ED16" s="67"/>
      <c r="EE16" s="68"/>
      <c r="EF16" s="66"/>
      <c r="EG16" s="67"/>
      <c r="EH16" s="67"/>
      <c r="EI16" s="67"/>
      <c r="EJ16" s="67"/>
      <c r="EK16" s="67"/>
      <c r="EL16" s="67"/>
      <c r="EM16" s="67"/>
      <c r="EN16" s="67"/>
      <c r="EO16" s="67"/>
      <c r="EP16" s="67"/>
      <c r="EQ16" s="67"/>
      <c r="ER16" s="68"/>
      <c r="ES16" s="182"/>
      <c r="ET16" s="183"/>
      <c r="EU16" s="183"/>
      <c r="EV16" s="183"/>
      <c r="EW16" s="183"/>
      <c r="EX16" s="183"/>
      <c r="EY16" s="183"/>
      <c r="EZ16" s="183"/>
      <c r="FA16" s="183"/>
      <c r="FB16" s="183"/>
      <c r="FC16" s="183"/>
      <c r="FD16" s="183"/>
      <c r="FE16" s="232"/>
    </row>
    <row r="17" spans="1:161" ht="12.75" customHeight="1" x14ac:dyDescent="0.2">
      <c r="A17" s="48" t="s">
        <v>206</v>
      </c>
      <c r="B17" s="48"/>
      <c r="C17" s="48"/>
      <c r="D17" s="48"/>
      <c r="E17" s="48"/>
      <c r="F17" s="48"/>
      <c r="G17" s="48"/>
      <c r="H17" s="49"/>
      <c r="I17" s="243" t="s">
        <v>199</v>
      </c>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110" t="s">
        <v>207</v>
      </c>
      <c r="CO17" s="48"/>
      <c r="CP17" s="48"/>
      <c r="CQ17" s="48"/>
      <c r="CR17" s="48"/>
      <c r="CS17" s="48"/>
      <c r="CT17" s="48"/>
      <c r="CU17" s="49"/>
      <c r="CV17" s="47" t="s">
        <v>44</v>
      </c>
      <c r="CW17" s="48"/>
      <c r="CX17" s="48"/>
      <c r="CY17" s="48"/>
      <c r="CZ17" s="48"/>
      <c r="DA17" s="48"/>
      <c r="DB17" s="48"/>
      <c r="DC17" s="48"/>
      <c r="DD17" s="48"/>
      <c r="DE17" s="49"/>
      <c r="DF17" s="66">
        <f>352000+153300+161900</f>
        <v>667200</v>
      </c>
      <c r="DG17" s="67"/>
      <c r="DH17" s="67"/>
      <c r="DI17" s="67"/>
      <c r="DJ17" s="67"/>
      <c r="DK17" s="67"/>
      <c r="DL17" s="67"/>
      <c r="DM17" s="67"/>
      <c r="DN17" s="67"/>
      <c r="DO17" s="67"/>
      <c r="DP17" s="67"/>
      <c r="DQ17" s="67"/>
      <c r="DR17" s="68"/>
      <c r="DS17" s="66">
        <f>20300+352000</f>
        <v>372300</v>
      </c>
      <c r="DT17" s="67"/>
      <c r="DU17" s="67"/>
      <c r="DV17" s="67"/>
      <c r="DW17" s="67"/>
      <c r="DX17" s="67"/>
      <c r="DY17" s="67"/>
      <c r="DZ17" s="67"/>
      <c r="EA17" s="67"/>
      <c r="EB17" s="67"/>
      <c r="EC17" s="67"/>
      <c r="ED17" s="67"/>
      <c r="EE17" s="68"/>
      <c r="EF17" s="66">
        <f>20300+352000</f>
        <v>372300</v>
      </c>
      <c r="EG17" s="67"/>
      <c r="EH17" s="67"/>
      <c r="EI17" s="67"/>
      <c r="EJ17" s="67"/>
      <c r="EK17" s="67"/>
      <c r="EL17" s="67"/>
      <c r="EM17" s="67"/>
      <c r="EN17" s="67"/>
      <c r="EO17" s="67"/>
      <c r="EP17" s="67"/>
      <c r="EQ17" s="67"/>
      <c r="ER17" s="68"/>
      <c r="ES17" s="182"/>
      <c r="ET17" s="183"/>
      <c r="EU17" s="183"/>
      <c r="EV17" s="183"/>
      <c r="EW17" s="183"/>
      <c r="EX17" s="183"/>
      <c r="EY17" s="183"/>
      <c r="EZ17" s="183"/>
      <c r="FA17" s="183"/>
      <c r="FB17" s="183"/>
      <c r="FC17" s="183"/>
      <c r="FD17" s="183"/>
      <c r="FE17" s="232"/>
    </row>
    <row r="18" spans="1:161" ht="12.75" customHeight="1" x14ac:dyDescent="0.2">
      <c r="A18" s="48" t="s">
        <v>208</v>
      </c>
      <c r="B18" s="48"/>
      <c r="C18" s="48"/>
      <c r="D18" s="48"/>
      <c r="E18" s="48"/>
      <c r="F18" s="48"/>
      <c r="G18" s="48"/>
      <c r="H18" s="49"/>
      <c r="I18" s="241" t="s">
        <v>209</v>
      </c>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110" t="s">
        <v>210</v>
      </c>
      <c r="CO18" s="48"/>
      <c r="CP18" s="48"/>
      <c r="CQ18" s="48"/>
      <c r="CR18" s="48"/>
      <c r="CS18" s="48"/>
      <c r="CT18" s="48"/>
      <c r="CU18" s="49"/>
      <c r="CV18" s="47" t="s">
        <v>44</v>
      </c>
      <c r="CW18" s="48"/>
      <c r="CX18" s="48"/>
      <c r="CY18" s="48"/>
      <c r="CZ18" s="48"/>
      <c r="DA18" s="48"/>
      <c r="DB18" s="48"/>
      <c r="DC18" s="48"/>
      <c r="DD18" s="48"/>
      <c r="DE18" s="49"/>
      <c r="DF18" s="63"/>
      <c r="DG18" s="64"/>
      <c r="DH18" s="64"/>
      <c r="DI18" s="64"/>
      <c r="DJ18" s="64"/>
      <c r="DK18" s="64"/>
      <c r="DL18" s="64"/>
      <c r="DM18" s="64"/>
      <c r="DN18" s="64"/>
      <c r="DO18" s="64"/>
      <c r="DP18" s="64"/>
      <c r="DQ18" s="64"/>
      <c r="DR18" s="65"/>
      <c r="DS18" s="63"/>
      <c r="DT18" s="64"/>
      <c r="DU18" s="64"/>
      <c r="DV18" s="64"/>
      <c r="DW18" s="64"/>
      <c r="DX18" s="64"/>
      <c r="DY18" s="64"/>
      <c r="DZ18" s="64"/>
      <c r="EA18" s="64"/>
      <c r="EB18" s="64"/>
      <c r="EC18" s="64"/>
      <c r="ED18" s="64"/>
      <c r="EE18" s="65"/>
      <c r="EF18" s="63"/>
      <c r="EG18" s="64"/>
      <c r="EH18" s="64"/>
      <c r="EI18" s="64"/>
      <c r="EJ18" s="64"/>
      <c r="EK18" s="64"/>
      <c r="EL18" s="64"/>
      <c r="EM18" s="64"/>
      <c r="EN18" s="64"/>
      <c r="EO18" s="64"/>
      <c r="EP18" s="64"/>
      <c r="EQ18" s="64"/>
      <c r="ER18" s="65"/>
      <c r="ES18" s="182"/>
      <c r="ET18" s="183"/>
      <c r="EU18" s="183"/>
      <c r="EV18" s="183"/>
      <c r="EW18" s="183"/>
      <c r="EX18" s="183"/>
      <c r="EY18" s="183"/>
      <c r="EZ18" s="183"/>
      <c r="FA18" s="183"/>
      <c r="FB18" s="183"/>
      <c r="FC18" s="183"/>
      <c r="FD18" s="183"/>
      <c r="FE18" s="232"/>
    </row>
    <row r="19" spans="1:161" x14ac:dyDescent="0.2">
      <c r="A19" s="48" t="s">
        <v>211</v>
      </c>
      <c r="B19" s="48"/>
      <c r="C19" s="48"/>
      <c r="D19" s="48"/>
      <c r="E19" s="48"/>
      <c r="F19" s="48"/>
      <c r="G19" s="48"/>
      <c r="H19" s="49"/>
      <c r="I19" s="241" t="s">
        <v>212</v>
      </c>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110" t="s">
        <v>213</v>
      </c>
      <c r="CO19" s="48"/>
      <c r="CP19" s="48"/>
      <c r="CQ19" s="48"/>
      <c r="CR19" s="48"/>
      <c r="CS19" s="48"/>
      <c r="CT19" s="48"/>
      <c r="CU19" s="49"/>
      <c r="CV19" s="47" t="s">
        <v>44</v>
      </c>
      <c r="CW19" s="48"/>
      <c r="CX19" s="48"/>
      <c r="CY19" s="48"/>
      <c r="CZ19" s="48"/>
      <c r="DA19" s="48"/>
      <c r="DB19" s="48"/>
      <c r="DC19" s="48"/>
      <c r="DD19" s="48"/>
      <c r="DE19" s="49"/>
      <c r="DF19" s="182"/>
      <c r="DG19" s="183"/>
      <c r="DH19" s="183"/>
      <c r="DI19" s="183"/>
      <c r="DJ19" s="183"/>
      <c r="DK19" s="183"/>
      <c r="DL19" s="183"/>
      <c r="DM19" s="183"/>
      <c r="DN19" s="183"/>
      <c r="DO19" s="183"/>
      <c r="DP19" s="183"/>
      <c r="DQ19" s="183"/>
      <c r="DR19" s="184"/>
      <c r="DS19" s="182"/>
      <c r="DT19" s="183"/>
      <c r="DU19" s="183"/>
      <c r="DV19" s="183"/>
      <c r="DW19" s="183"/>
      <c r="DX19" s="183"/>
      <c r="DY19" s="183"/>
      <c r="DZ19" s="183"/>
      <c r="EA19" s="183"/>
      <c r="EB19" s="183"/>
      <c r="EC19" s="183"/>
      <c r="ED19" s="183"/>
      <c r="EE19" s="184"/>
      <c r="EF19" s="182"/>
      <c r="EG19" s="183"/>
      <c r="EH19" s="183"/>
      <c r="EI19" s="183"/>
      <c r="EJ19" s="183"/>
      <c r="EK19" s="183"/>
      <c r="EL19" s="183"/>
      <c r="EM19" s="183"/>
      <c r="EN19" s="183"/>
      <c r="EO19" s="183"/>
      <c r="EP19" s="183"/>
      <c r="EQ19" s="183"/>
      <c r="ER19" s="184"/>
      <c r="ES19" s="182"/>
      <c r="ET19" s="183"/>
      <c r="EU19" s="183"/>
      <c r="EV19" s="183"/>
      <c r="EW19" s="183"/>
      <c r="EX19" s="183"/>
      <c r="EY19" s="183"/>
      <c r="EZ19" s="183"/>
      <c r="FA19" s="183"/>
      <c r="FB19" s="183"/>
      <c r="FC19" s="183"/>
      <c r="FD19" s="183"/>
      <c r="FE19" s="232"/>
    </row>
    <row r="20" spans="1:161" ht="24" customHeight="1" x14ac:dyDescent="0.2">
      <c r="A20" s="48" t="s">
        <v>214</v>
      </c>
      <c r="B20" s="48"/>
      <c r="C20" s="48"/>
      <c r="D20" s="48"/>
      <c r="E20" s="48"/>
      <c r="F20" s="48"/>
      <c r="G20" s="48"/>
      <c r="H20" s="49"/>
      <c r="I20" s="243" t="s">
        <v>196</v>
      </c>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110" t="s">
        <v>215</v>
      </c>
      <c r="CO20" s="48"/>
      <c r="CP20" s="48"/>
      <c r="CQ20" s="48"/>
      <c r="CR20" s="48"/>
      <c r="CS20" s="48"/>
      <c r="CT20" s="48"/>
      <c r="CU20" s="49"/>
      <c r="CV20" s="47" t="s">
        <v>44</v>
      </c>
      <c r="CW20" s="48"/>
      <c r="CX20" s="48"/>
      <c r="CY20" s="48"/>
      <c r="CZ20" s="48"/>
      <c r="DA20" s="48"/>
      <c r="DB20" s="48"/>
      <c r="DC20" s="48"/>
      <c r="DD20" s="48"/>
      <c r="DE20" s="49"/>
      <c r="DF20" s="182"/>
      <c r="DG20" s="183"/>
      <c r="DH20" s="183"/>
      <c r="DI20" s="183"/>
      <c r="DJ20" s="183"/>
      <c r="DK20" s="183"/>
      <c r="DL20" s="183"/>
      <c r="DM20" s="183"/>
      <c r="DN20" s="183"/>
      <c r="DO20" s="183"/>
      <c r="DP20" s="183"/>
      <c r="DQ20" s="183"/>
      <c r="DR20" s="184"/>
      <c r="DS20" s="182"/>
      <c r="DT20" s="183"/>
      <c r="DU20" s="183"/>
      <c r="DV20" s="183"/>
      <c r="DW20" s="183"/>
      <c r="DX20" s="183"/>
      <c r="DY20" s="183"/>
      <c r="DZ20" s="183"/>
      <c r="EA20" s="183"/>
      <c r="EB20" s="183"/>
      <c r="EC20" s="183"/>
      <c r="ED20" s="183"/>
      <c r="EE20" s="184"/>
      <c r="EF20" s="182"/>
      <c r="EG20" s="183"/>
      <c r="EH20" s="183"/>
      <c r="EI20" s="183"/>
      <c r="EJ20" s="183"/>
      <c r="EK20" s="183"/>
      <c r="EL20" s="183"/>
      <c r="EM20" s="183"/>
      <c r="EN20" s="183"/>
      <c r="EO20" s="183"/>
      <c r="EP20" s="183"/>
      <c r="EQ20" s="183"/>
      <c r="ER20" s="184"/>
      <c r="ES20" s="182"/>
      <c r="ET20" s="183"/>
      <c r="EU20" s="183"/>
      <c r="EV20" s="183"/>
      <c r="EW20" s="183"/>
      <c r="EX20" s="183"/>
      <c r="EY20" s="183"/>
      <c r="EZ20" s="183"/>
      <c r="FA20" s="183"/>
      <c r="FB20" s="183"/>
      <c r="FC20" s="183"/>
      <c r="FD20" s="183"/>
      <c r="FE20" s="232"/>
    </row>
    <row r="21" spans="1:161" ht="12.75" customHeight="1" x14ac:dyDescent="0.2">
      <c r="A21" s="48" t="s">
        <v>216</v>
      </c>
      <c r="B21" s="48"/>
      <c r="C21" s="48"/>
      <c r="D21" s="48"/>
      <c r="E21" s="48"/>
      <c r="F21" s="48"/>
      <c r="G21" s="48"/>
      <c r="H21" s="49"/>
      <c r="I21" s="243" t="s">
        <v>199</v>
      </c>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110" t="s">
        <v>217</v>
      </c>
      <c r="CO21" s="48"/>
      <c r="CP21" s="48"/>
      <c r="CQ21" s="48"/>
      <c r="CR21" s="48"/>
      <c r="CS21" s="48"/>
      <c r="CT21" s="48"/>
      <c r="CU21" s="49"/>
      <c r="CV21" s="47" t="s">
        <v>44</v>
      </c>
      <c r="CW21" s="48"/>
      <c r="CX21" s="48"/>
      <c r="CY21" s="48"/>
      <c r="CZ21" s="48"/>
      <c r="DA21" s="48"/>
      <c r="DB21" s="48"/>
      <c r="DC21" s="48"/>
      <c r="DD21" s="48"/>
      <c r="DE21" s="49"/>
      <c r="DF21" s="182"/>
      <c r="DG21" s="183"/>
      <c r="DH21" s="183"/>
      <c r="DI21" s="183"/>
      <c r="DJ21" s="183"/>
      <c r="DK21" s="183"/>
      <c r="DL21" s="183"/>
      <c r="DM21" s="183"/>
      <c r="DN21" s="183"/>
      <c r="DO21" s="183"/>
      <c r="DP21" s="183"/>
      <c r="DQ21" s="183"/>
      <c r="DR21" s="184"/>
      <c r="DS21" s="182"/>
      <c r="DT21" s="183"/>
      <c r="DU21" s="183"/>
      <c r="DV21" s="183"/>
      <c r="DW21" s="183"/>
      <c r="DX21" s="183"/>
      <c r="DY21" s="183"/>
      <c r="DZ21" s="183"/>
      <c r="EA21" s="183"/>
      <c r="EB21" s="183"/>
      <c r="EC21" s="183"/>
      <c r="ED21" s="183"/>
      <c r="EE21" s="184"/>
      <c r="EF21" s="182"/>
      <c r="EG21" s="183"/>
      <c r="EH21" s="183"/>
      <c r="EI21" s="183"/>
      <c r="EJ21" s="183"/>
      <c r="EK21" s="183"/>
      <c r="EL21" s="183"/>
      <c r="EM21" s="183"/>
      <c r="EN21" s="183"/>
      <c r="EO21" s="183"/>
      <c r="EP21" s="183"/>
      <c r="EQ21" s="183"/>
      <c r="ER21" s="184"/>
      <c r="ES21" s="182"/>
      <c r="ET21" s="183"/>
      <c r="EU21" s="183"/>
      <c r="EV21" s="183"/>
      <c r="EW21" s="183"/>
      <c r="EX21" s="183"/>
      <c r="EY21" s="183"/>
      <c r="EZ21" s="183"/>
      <c r="FA21" s="183"/>
      <c r="FB21" s="183"/>
      <c r="FC21" s="183"/>
      <c r="FD21" s="183"/>
      <c r="FE21" s="232"/>
    </row>
    <row r="22" spans="1:161" ht="12" thickBot="1" x14ac:dyDescent="0.25">
      <c r="A22" s="48" t="s">
        <v>218</v>
      </c>
      <c r="B22" s="48"/>
      <c r="C22" s="48"/>
      <c r="D22" s="48"/>
      <c r="E22" s="48"/>
      <c r="F22" s="48"/>
      <c r="G22" s="48"/>
      <c r="H22" s="49"/>
      <c r="I22" s="241" t="s">
        <v>219</v>
      </c>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2"/>
      <c r="CC22" s="242"/>
      <c r="CD22" s="242"/>
      <c r="CE22" s="242"/>
      <c r="CF22" s="242"/>
      <c r="CG22" s="242"/>
      <c r="CH22" s="242"/>
      <c r="CI22" s="242"/>
      <c r="CJ22" s="242"/>
      <c r="CK22" s="242"/>
      <c r="CL22" s="242"/>
      <c r="CM22" s="242"/>
      <c r="CN22" s="249" t="s">
        <v>220</v>
      </c>
      <c r="CO22" s="250"/>
      <c r="CP22" s="250"/>
      <c r="CQ22" s="250"/>
      <c r="CR22" s="250"/>
      <c r="CS22" s="250"/>
      <c r="CT22" s="250"/>
      <c r="CU22" s="251"/>
      <c r="CV22" s="252" t="s">
        <v>44</v>
      </c>
      <c r="CW22" s="250"/>
      <c r="CX22" s="250"/>
      <c r="CY22" s="250"/>
      <c r="CZ22" s="250"/>
      <c r="DA22" s="250"/>
      <c r="DB22" s="250"/>
      <c r="DC22" s="250"/>
      <c r="DD22" s="250"/>
      <c r="DE22" s="251"/>
      <c r="DF22" s="245"/>
      <c r="DG22" s="246"/>
      <c r="DH22" s="246"/>
      <c r="DI22" s="246"/>
      <c r="DJ22" s="246"/>
      <c r="DK22" s="246"/>
      <c r="DL22" s="246"/>
      <c r="DM22" s="246"/>
      <c r="DN22" s="246"/>
      <c r="DO22" s="246"/>
      <c r="DP22" s="246"/>
      <c r="DQ22" s="246"/>
      <c r="DR22" s="247"/>
      <c r="DS22" s="245"/>
      <c r="DT22" s="246"/>
      <c r="DU22" s="246"/>
      <c r="DV22" s="246"/>
      <c r="DW22" s="246"/>
      <c r="DX22" s="246"/>
      <c r="DY22" s="246"/>
      <c r="DZ22" s="246"/>
      <c r="EA22" s="246"/>
      <c r="EB22" s="246"/>
      <c r="EC22" s="246"/>
      <c r="ED22" s="246"/>
      <c r="EE22" s="247"/>
      <c r="EF22" s="245"/>
      <c r="EG22" s="246"/>
      <c r="EH22" s="246"/>
      <c r="EI22" s="246"/>
      <c r="EJ22" s="246"/>
      <c r="EK22" s="246"/>
      <c r="EL22" s="246"/>
      <c r="EM22" s="246"/>
      <c r="EN22" s="246"/>
      <c r="EO22" s="246"/>
      <c r="EP22" s="246"/>
      <c r="EQ22" s="246"/>
      <c r="ER22" s="247"/>
      <c r="ES22" s="245"/>
      <c r="ET22" s="246"/>
      <c r="EU22" s="246"/>
      <c r="EV22" s="246"/>
      <c r="EW22" s="246"/>
      <c r="EX22" s="246"/>
      <c r="EY22" s="246"/>
      <c r="EZ22" s="246"/>
      <c r="FA22" s="246"/>
      <c r="FB22" s="246"/>
      <c r="FC22" s="246"/>
      <c r="FD22" s="246"/>
      <c r="FE22" s="248"/>
    </row>
    <row r="23" spans="1:161" ht="24" customHeight="1" x14ac:dyDescent="0.2">
      <c r="A23" s="48" t="s">
        <v>221</v>
      </c>
      <c r="B23" s="48"/>
      <c r="C23" s="48"/>
      <c r="D23" s="48"/>
      <c r="E23" s="48"/>
      <c r="F23" s="48"/>
      <c r="G23" s="48"/>
      <c r="H23" s="49"/>
      <c r="I23" s="243" t="s">
        <v>196</v>
      </c>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107" t="s">
        <v>222</v>
      </c>
      <c r="CO23" s="108"/>
      <c r="CP23" s="108"/>
      <c r="CQ23" s="108"/>
      <c r="CR23" s="108"/>
      <c r="CS23" s="108"/>
      <c r="CT23" s="108"/>
      <c r="CU23" s="227"/>
      <c r="CV23" s="226" t="s">
        <v>44</v>
      </c>
      <c r="CW23" s="108"/>
      <c r="CX23" s="108"/>
      <c r="CY23" s="108"/>
      <c r="CZ23" s="108"/>
      <c r="DA23" s="108"/>
      <c r="DB23" s="108"/>
      <c r="DC23" s="108"/>
      <c r="DD23" s="108"/>
      <c r="DE23" s="227"/>
      <c r="DF23" s="253"/>
      <c r="DG23" s="229"/>
      <c r="DH23" s="229"/>
      <c r="DI23" s="229"/>
      <c r="DJ23" s="229"/>
      <c r="DK23" s="229"/>
      <c r="DL23" s="229"/>
      <c r="DM23" s="229"/>
      <c r="DN23" s="229"/>
      <c r="DO23" s="229"/>
      <c r="DP23" s="229"/>
      <c r="DQ23" s="229"/>
      <c r="DR23" s="230"/>
      <c r="DS23" s="253"/>
      <c r="DT23" s="229"/>
      <c r="DU23" s="229"/>
      <c r="DV23" s="229"/>
      <c r="DW23" s="229"/>
      <c r="DX23" s="229"/>
      <c r="DY23" s="229"/>
      <c r="DZ23" s="229"/>
      <c r="EA23" s="229"/>
      <c r="EB23" s="229"/>
      <c r="EC23" s="229"/>
      <c r="ED23" s="229"/>
      <c r="EE23" s="230"/>
      <c r="EF23" s="253"/>
      <c r="EG23" s="229"/>
      <c r="EH23" s="229"/>
      <c r="EI23" s="229"/>
      <c r="EJ23" s="229"/>
      <c r="EK23" s="229"/>
      <c r="EL23" s="229"/>
      <c r="EM23" s="229"/>
      <c r="EN23" s="229"/>
      <c r="EO23" s="229"/>
      <c r="EP23" s="229"/>
      <c r="EQ23" s="229"/>
      <c r="ER23" s="230"/>
      <c r="ES23" s="253"/>
      <c r="ET23" s="229"/>
      <c r="EU23" s="229"/>
      <c r="EV23" s="229"/>
      <c r="EW23" s="229"/>
      <c r="EX23" s="229"/>
      <c r="EY23" s="229"/>
      <c r="EZ23" s="229"/>
      <c r="FA23" s="229"/>
      <c r="FB23" s="229"/>
      <c r="FC23" s="229"/>
      <c r="FD23" s="229"/>
      <c r="FE23" s="254"/>
    </row>
    <row r="24" spans="1:161" x14ac:dyDescent="0.2">
      <c r="A24" s="48" t="s">
        <v>223</v>
      </c>
      <c r="B24" s="48"/>
      <c r="C24" s="48"/>
      <c r="D24" s="48"/>
      <c r="E24" s="48"/>
      <c r="F24" s="48"/>
      <c r="G24" s="48"/>
      <c r="H24" s="49"/>
      <c r="I24" s="243" t="s">
        <v>224</v>
      </c>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110" t="s">
        <v>225</v>
      </c>
      <c r="CO24" s="48"/>
      <c r="CP24" s="48"/>
      <c r="CQ24" s="48"/>
      <c r="CR24" s="48"/>
      <c r="CS24" s="48"/>
      <c r="CT24" s="48"/>
      <c r="CU24" s="49"/>
      <c r="CV24" s="47" t="s">
        <v>44</v>
      </c>
      <c r="CW24" s="48"/>
      <c r="CX24" s="48"/>
      <c r="CY24" s="48"/>
      <c r="CZ24" s="48"/>
      <c r="DA24" s="48"/>
      <c r="DB24" s="48"/>
      <c r="DC24" s="48"/>
      <c r="DD24" s="48"/>
      <c r="DE24" s="49"/>
      <c r="DF24" s="182"/>
      <c r="DG24" s="183"/>
      <c r="DH24" s="183"/>
      <c r="DI24" s="183"/>
      <c r="DJ24" s="183"/>
      <c r="DK24" s="183"/>
      <c r="DL24" s="183"/>
      <c r="DM24" s="183"/>
      <c r="DN24" s="183"/>
      <c r="DO24" s="183"/>
      <c r="DP24" s="183"/>
      <c r="DQ24" s="183"/>
      <c r="DR24" s="184"/>
      <c r="DS24" s="182"/>
      <c r="DT24" s="183"/>
      <c r="DU24" s="183"/>
      <c r="DV24" s="183"/>
      <c r="DW24" s="183"/>
      <c r="DX24" s="183"/>
      <c r="DY24" s="183"/>
      <c r="DZ24" s="183"/>
      <c r="EA24" s="183"/>
      <c r="EB24" s="183"/>
      <c r="EC24" s="183"/>
      <c r="ED24" s="183"/>
      <c r="EE24" s="184"/>
      <c r="EF24" s="182"/>
      <c r="EG24" s="183"/>
      <c r="EH24" s="183"/>
      <c r="EI24" s="183"/>
      <c r="EJ24" s="183"/>
      <c r="EK24" s="183"/>
      <c r="EL24" s="183"/>
      <c r="EM24" s="183"/>
      <c r="EN24" s="183"/>
      <c r="EO24" s="183"/>
      <c r="EP24" s="183"/>
      <c r="EQ24" s="183"/>
      <c r="ER24" s="184"/>
      <c r="ES24" s="182"/>
      <c r="ET24" s="183"/>
      <c r="EU24" s="183"/>
      <c r="EV24" s="183"/>
      <c r="EW24" s="183"/>
      <c r="EX24" s="183"/>
      <c r="EY24" s="183"/>
      <c r="EZ24" s="183"/>
      <c r="FA24" s="183"/>
      <c r="FB24" s="183"/>
      <c r="FC24" s="183"/>
      <c r="FD24" s="183"/>
      <c r="FE24" s="232"/>
    </row>
    <row r="25" spans="1:161" ht="24" customHeight="1" x14ac:dyDescent="0.2">
      <c r="A25" s="48" t="s">
        <v>12</v>
      </c>
      <c r="B25" s="48"/>
      <c r="C25" s="48"/>
      <c r="D25" s="48"/>
      <c r="E25" s="48"/>
      <c r="F25" s="48"/>
      <c r="G25" s="48"/>
      <c r="H25" s="49"/>
      <c r="I25" s="255" t="s">
        <v>226</v>
      </c>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6"/>
      <c r="CE25" s="256"/>
      <c r="CF25" s="256"/>
      <c r="CG25" s="256"/>
      <c r="CH25" s="256"/>
      <c r="CI25" s="256"/>
      <c r="CJ25" s="256"/>
      <c r="CK25" s="256"/>
      <c r="CL25" s="256"/>
      <c r="CM25" s="256"/>
      <c r="CN25" s="110" t="s">
        <v>227</v>
      </c>
      <c r="CO25" s="48"/>
      <c r="CP25" s="48"/>
      <c r="CQ25" s="48"/>
      <c r="CR25" s="48"/>
      <c r="CS25" s="48"/>
      <c r="CT25" s="48"/>
      <c r="CU25" s="49"/>
      <c r="CV25" s="47" t="s">
        <v>44</v>
      </c>
      <c r="CW25" s="48"/>
      <c r="CX25" s="48"/>
      <c r="CY25" s="48"/>
      <c r="CZ25" s="48"/>
      <c r="DA25" s="48"/>
      <c r="DB25" s="48"/>
      <c r="DC25" s="48"/>
      <c r="DD25" s="48"/>
      <c r="DE25" s="49"/>
      <c r="DF25" s="182"/>
      <c r="DG25" s="183"/>
      <c r="DH25" s="183"/>
      <c r="DI25" s="183"/>
      <c r="DJ25" s="183"/>
      <c r="DK25" s="183"/>
      <c r="DL25" s="183"/>
      <c r="DM25" s="183"/>
      <c r="DN25" s="183"/>
      <c r="DO25" s="183"/>
      <c r="DP25" s="183"/>
      <c r="DQ25" s="183"/>
      <c r="DR25" s="184"/>
      <c r="DS25" s="182"/>
      <c r="DT25" s="183"/>
      <c r="DU25" s="183"/>
      <c r="DV25" s="183"/>
      <c r="DW25" s="183"/>
      <c r="DX25" s="183"/>
      <c r="DY25" s="183"/>
      <c r="DZ25" s="183"/>
      <c r="EA25" s="183"/>
      <c r="EB25" s="183"/>
      <c r="EC25" s="183"/>
      <c r="ED25" s="183"/>
      <c r="EE25" s="184"/>
      <c r="EF25" s="182"/>
      <c r="EG25" s="183"/>
      <c r="EH25" s="183"/>
      <c r="EI25" s="183"/>
      <c r="EJ25" s="183"/>
      <c r="EK25" s="183"/>
      <c r="EL25" s="183"/>
      <c r="EM25" s="183"/>
      <c r="EN25" s="183"/>
      <c r="EO25" s="183"/>
      <c r="EP25" s="183"/>
      <c r="EQ25" s="183"/>
      <c r="ER25" s="184"/>
      <c r="ES25" s="182"/>
      <c r="ET25" s="183"/>
      <c r="EU25" s="183"/>
      <c r="EV25" s="183"/>
      <c r="EW25" s="183"/>
      <c r="EX25" s="183"/>
      <c r="EY25" s="183"/>
      <c r="EZ25" s="183"/>
      <c r="FA25" s="183"/>
      <c r="FB25" s="183"/>
      <c r="FC25" s="183"/>
      <c r="FD25" s="183"/>
      <c r="FE25" s="232"/>
    </row>
    <row r="26" spans="1:161" x14ac:dyDescent="0.2">
      <c r="A26" s="76"/>
      <c r="B26" s="76"/>
      <c r="C26" s="76"/>
      <c r="D26" s="76"/>
      <c r="E26" s="76"/>
      <c r="F26" s="76"/>
      <c r="G26" s="76"/>
      <c r="H26" s="77"/>
      <c r="I26" s="259" t="s">
        <v>228</v>
      </c>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1"/>
      <c r="CN26" s="257" t="s">
        <v>229</v>
      </c>
      <c r="CO26" s="76"/>
      <c r="CP26" s="76"/>
      <c r="CQ26" s="76"/>
      <c r="CR26" s="76"/>
      <c r="CS26" s="76"/>
      <c r="CT26" s="76"/>
      <c r="CU26" s="77"/>
      <c r="CV26" s="75"/>
      <c r="CW26" s="76"/>
      <c r="CX26" s="76"/>
      <c r="CY26" s="76"/>
      <c r="CZ26" s="76"/>
      <c r="DA26" s="76"/>
      <c r="DB26" s="76"/>
      <c r="DC26" s="76"/>
      <c r="DD26" s="76"/>
      <c r="DE26" s="77"/>
      <c r="DF26" s="87"/>
      <c r="DG26" s="88"/>
      <c r="DH26" s="88"/>
      <c r="DI26" s="88"/>
      <c r="DJ26" s="88"/>
      <c r="DK26" s="88"/>
      <c r="DL26" s="88"/>
      <c r="DM26" s="88"/>
      <c r="DN26" s="88"/>
      <c r="DO26" s="88"/>
      <c r="DP26" s="88"/>
      <c r="DQ26" s="88"/>
      <c r="DR26" s="89"/>
      <c r="DS26" s="87"/>
      <c r="DT26" s="88"/>
      <c r="DU26" s="88"/>
      <c r="DV26" s="88"/>
      <c r="DW26" s="88"/>
      <c r="DX26" s="88"/>
      <c r="DY26" s="88"/>
      <c r="DZ26" s="88"/>
      <c r="EA26" s="88"/>
      <c r="EB26" s="88"/>
      <c r="EC26" s="88"/>
      <c r="ED26" s="88"/>
      <c r="EE26" s="89"/>
      <c r="EF26" s="87"/>
      <c r="EG26" s="88"/>
      <c r="EH26" s="88"/>
      <c r="EI26" s="88"/>
      <c r="EJ26" s="88"/>
      <c r="EK26" s="88"/>
      <c r="EL26" s="88"/>
      <c r="EM26" s="88"/>
      <c r="EN26" s="88"/>
      <c r="EO26" s="88"/>
      <c r="EP26" s="88"/>
      <c r="EQ26" s="88"/>
      <c r="ER26" s="89"/>
      <c r="ES26" s="87"/>
      <c r="ET26" s="88"/>
      <c r="EU26" s="88"/>
      <c r="EV26" s="88"/>
      <c r="EW26" s="88"/>
      <c r="EX26" s="88"/>
      <c r="EY26" s="88"/>
      <c r="EZ26" s="88"/>
      <c r="FA26" s="88"/>
      <c r="FB26" s="88"/>
      <c r="FC26" s="88"/>
      <c r="FD26" s="88"/>
      <c r="FE26" s="264"/>
    </row>
    <row r="27" spans="1:161" x14ac:dyDescent="0.2">
      <c r="A27" s="79"/>
      <c r="B27" s="79"/>
      <c r="C27" s="79"/>
      <c r="D27" s="79"/>
      <c r="E27" s="79"/>
      <c r="F27" s="79"/>
      <c r="G27" s="79"/>
      <c r="H27" s="80"/>
      <c r="I27" s="262"/>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58"/>
      <c r="CO27" s="79"/>
      <c r="CP27" s="79"/>
      <c r="CQ27" s="79"/>
      <c r="CR27" s="79"/>
      <c r="CS27" s="79"/>
      <c r="CT27" s="79"/>
      <c r="CU27" s="80"/>
      <c r="CV27" s="78"/>
      <c r="CW27" s="79"/>
      <c r="CX27" s="79"/>
      <c r="CY27" s="79"/>
      <c r="CZ27" s="79"/>
      <c r="DA27" s="79"/>
      <c r="DB27" s="79"/>
      <c r="DC27" s="79"/>
      <c r="DD27" s="79"/>
      <c r="DE27" s="80"/>
      <c r="DF27" s="90"/>
      <c r="DG27" s="91"/>
      <c r="DH27" s="91"/>
      <c r="DI27" s="91"/>
      <c r="DJ27" s="91"/>
      <c r="DK27" s="91"/>
      <c r="DL27" s="91"/>
      <c r="DM27" s="91"/>
      <c r="DN27" s="91"/>
      <c r="DO27" s="91"/>
      <c r="DP27" s="91"/>
      <c r="DQ27" s="91"/>
      <c r="DR27" s="92"/>
      <c r="DS27" s="90"/>
      <c r="DT27" s="91"/>
      <c r="DU27" s="91"/>
      <c r="DV27" s="91"/>
      <c r="DW27" s="91"/>
      <c r="DX27" s="91"/>
      <c r="DY27" s="91"/>
      <c r="DZ27" s="91"/>
      <c r="EA27" s="91"/>
      <c r="EB27" s="91"/>
      <c r="EC27" s="91"/>
      <c r="ED27" s="91"/>
      <c r="EE27" s="92"/>
      <c r="EF27" s="90"/>
      <c r="EG27" s="91"/>
      <c r="EH27" s="91"/>
      <c r="EI27" s="91"/>
      <c r="EJ27" s="91"/>
      <c r="EK27" s="91"/>
      <c r="EL27" s="91"/>
      <c r="EM27" s="91"/>
      <c r="EN27" s="91"/>
      <c r="EO27" s="91"/>
      <c r="EP27" s="91"/>
      <c r="EQ27" s="91"/>
      <c r="ER27" s="92"/>
      <c r="ES27" s="90"/>
      <c r="ET27" s="91"/>
      <c r="EU27" s="91"/>
      <c r="EV27" s="91"/>
      <c r="EW27" s="91"/>
      <c r="EX27" s="91"/>
      <c r="EY27" s="91"/>
      <c r="EZ27" s="91"/>
      <c r="FA27" s="91"/>
      <c r="FB27" s="91"/>
      <c r="FC27" s="91"/>
      <c r="FD27" s="91"/>
      <c r="FE27" s="265"/>
    </row>
    <row r="28" spans="1:161" ht="24" customHeight="1" x14ac:dyDescent="0.2">
      <c r="A28" s="48" t="s">
        <v>13</v>
      </c>
      <c r="B28" s="48"/>
      <c r="C28" s="48"/>
      <c r="D28" s="48"/>
      <c r="E28" s="48"/>
      <c r="F28" s="48"/>
      <c r="G28" s="48"/>
      <c r="H28" s="49"/>
      <c r="I28" s="255" t="s">
        <v>230</v>
      </c>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110" t="s">
        <v>231</v>
      </c>
      <c r="CO28" s="48"/>
      <c r="CP28" s="48"/>
      <c r="CQ28" s="48"/>
      <c r="CR28" s="48"/>
      <c r="CS28" s="48"/>
      <c r="CT28" s="48"/>
      <c r="CU28" s="49"/>
      <c r="CV28" s="47" t="s">
        <v>44</v>
      </c>
      <c r="CW28" s="48"/>
      <c r="CX28" s="48"/>
      <c r="CY28" s="48"/>
      <c r="CZ28" s="48"/>
      <c r="DA28" s="48"/>
      <c r="DB28" s="48"/>
      <c r="DC28" s="48"/>
      <c r="DD28" s="48"/>
      <c r="DE28" s="49"/>
      <c r="DF28" s="231">
        <f>DF7</f>
        <v>2806300</v>
      </c>
      <c r="DG28" s="183"/>
      <c r="DH28" s="183"/>
      <c r="DI28" s="183"/>
      <c r="DJ28" s="183"/>
      <c r="DK28" s="183"/>
      <c r="DL28" s="183"/>
      <c r="DM28" s="183"/>
      <c r="DN28" s="183"/>
      <c r="DO28" s="183"/>
      <c r="DP28" s="183"/>
      <c r="DQ28" s="183"/>
      <c r="DR28" s="184"/>
      <c r="DS28" s="231">
        <f>DS7</f>
        <v>2806300</v>
      </c>
      <c r="DT28" s="183"/>
      <c r="DU28" s="183"/>
      <c r="DV28" s="183"/>
      <c r="DW28" s="183"/>
      <c r="DX28" s="183"/>
      <c r="DY28" s="183"/>
      <c r="DZ28" s="183"/>
      <c r="EA28" s="183"/>
      <c r="EB28" s="183"/>
      <c r="EC28" s="183"/>
      <c r="ED28" s="183"/>
      <c r="EE28" s="184"/>
      <c r="EF28" s="231">
        <f>EF7</f>
        <v>2806300</v>
      </c>
      <c r="EG28" s="183"/>
      <c r="EH28" s="183"/>
      <c r="EI28" s="183"/>
      <c r="EJ28" s="183"/>
      <c r="EK28" s="183"/>
      <c r="EL28" s="183"/>
      <c r="EM28" s="183"/>
      <c r="EN28" s="183"/>
      <c r="EO28" s="183"/>
      <c r="EP28" s="183"/>
      <c r="EQ28" s="183"/>
      <c r="ER28" s="184"/>
      <c r="ES28" s="231"/>
      <c r="ET28" s="183"/>
      <c r="EU28" s="183"/>
      <c r="EV28" s="183"/>
      <c r="EW28" s="183"/>
      <c r="EX28" s="183"/>
      <c r="EY28" s="183"/>
      <c r="EZ28" s="183"/>
      <c r="FA28" s="183"/>
      <c r="FB28" s="183"/>
      <c r="FC28" s="183"/>
      <c r="FD28" s="183"/>
      <c r="FE28" s="184"/>
    </row>
    <row r="29" spans="1:161" x14ac:dyDescent="0.2">
      <c r="A29" s="76"/>
      <c r="B29" s="76"/>
      <c r="C29" s="76"/>
      <c r="D29" s="76"/>
      <c r="E29" s="76"/>
      <c r="F29" s="76"/>
      <c r="G29" s="76"/>
      <c r="H29" s="77"/>
      <c r="I29" s="259" t="s">
        <v>228</v>
      </c>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1"/>
      <c r="CN29" s="272" t="s">
        <v>232</v>
      </c>
      <c r="CO29" s="273"/>
      <c r="CP29" s="273"/>
      <c r="CQ29" s="273"/>
      <c r="CR29" s="273"/>
      <c r="CS29" s="273"/>
      <c r="CT29" s="273"/>
      <c r="CU29" s="274"/>
      <c r="CV29" s="75"/>
      <c r="CW29" s="76"/>
      <c r="CX29" s="76"/>
      <c r="CY29" s="76"/>
      <c r="CZ29" s="76"/>
      <c r="DA29" s="76"/>
      <c r="DB29" s="76"/>
      <c r="DC29" s="76"/>
      <c r="DD29" s="76"/>
      <c r="DE29" s="19"/>
      <c r="DF29" s="87"/>
      <c r="DG29" s="88"/>
      <c r="DH29" s="88"/>
      <c r="DI29" s="88"/>
      <c r="DJ29" s="88"/>
      <c r="DK29" s="88"/>
      <c r="DL29" s="88"/>
      <c r="DM29" s="88"/>
      <c r="DN29" s="88"/>
      <c r="DO29" s="88"/>
      <c r="DP29" s="88"/>
      <c r="DQ29" s="88"/>
      <c r="DR29" s="89"/>
      <c r="DS29" s="87"/>
      <c r="DT29" s="88"/>
      <c r="DU29" s="88"/>
      <c r="DV29" s="88"/>
      <c r="DW29" s="88"/>
      <c r="DX29" s="88"/>
      <c r="DY29" s="88"/>
      <c r="DZ29" s="88"/>
      <c r="EA29" s="88"/>
      <c r="EB29" s="88"/>
      <c r="EC29" s="88"/>
      <c r="ED29" s="88"/>
      <c r="EE29" s="89"/>
      <c r="EF29" s="87"/>
      <c r="EG29" s="88"/>
      <c r="EH29" s="88"/>
      <c r="EI29" s="88"/>
      <c r="EJ29" s="88"/>
      <c r="EK29" s="88"/>
      <c r="EL29" s="88"/>
      <c r="EM29" s="88"/>
      <c r="EN29" s="88"/>
      <c r="EO29" s="88"/>
      <c r="EP29" s="88"/>
      <c r="EQ29" s="88"/>
      <c r="ER29" s="89"/>
      <c r="ES29" s="87"/>
      <c r="ET29" s="88"/>
      <c r="EU29" s="88"/>
      <c r="EV29" s="88"/>
      <c r="EW29" s="88"/>
      <c r="EX29" s="88"/>
      <c r="EY29" s="88"/>
      <c r="EZ29" s="88"/>
      <c r="FA29" s="88"/>
      <c r="FB29" s="88"/>
      <c r="FC29" s="88"/>
      <c r="FD29" s="88"/>
      <c r="FE29" s="264"/>
    </row>
    <row r="30" spans="1:161" x14ac:dyDescent="0.2">
      <c r="A30" s="283"/>
      <c r="B30" s="283"/>
      <c r="C30" s="283"/>
      <c r="D30" s="283"/>
      <c r="E30" s="283"/>
      <c r="F30" s="283"/>
      <c r="G30" s="283"/>
      <c r="H30" s="284"/>
      <c r="I30" s="267"/>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9"/>
      <c r="CN30" s="275"/>
      <c r="CO30" s="276"/>
      <c r="CP30" s="276"/>
      <c r="CQ30" s="276"/>
      <c r="CR30" s="276"/>
      <c r="CS30" s="276"/>
      <c r="CT30" s="276"/>
      <c r="CU30" s="277"/>
      <c r="CV30" s="75" t="s">
        <v>287</v>
      </c>
      <c r="CW30" s="76"/>
      <c r="CX30" s="76"/>
      <c r="CY30" s="76"/>
      <c r="CZ30" s="76"/>
      <c r="DA30" s="76"/>
      <c r="DB30" s="76"/>
      <c r="DC30" s="76"/>
      <c r="DD30" s="76"/>
      <c r="DE30" s="22"/>
      <c r="DF30" s="81">
        <f>DF28</f>
        <v>2806300</v>
      </c>
      <c r="DG30" s="88"/>
      <c r="DH30" s="88"/>
      <c r="DI30" s="88"/>
      <c r="DJ30" s="88"/>
      <c r="DK30" s="88"/>
      <c r="DL30" s="88"/>
      <c r="DM30" s="88"/>
      <c r="DN30" s="88"/>
      <c r="DO30" s="88"/>
      <c r="DP30" s="88"/>
      <c r="DQ30" s="88"/>
      <c r="DR30" s="89"/>
      <c r="DS30" s="87"/>
      <c r="DT30" s="88"/>
      <c r="DU30" s="88"/>
      <c r="DV30" s="88"/>
      <c r="DW30" s="88"/>
      <c r="DX30" s="88"/>
      <c r="DY30" s="88"/>
      <c r="DZ30" s="88"/>
      <c r="EA30" s="88"/>
      <c r="EB30" s="88"/>
      <c r="EC30" s="88"/>
      <c r="ED30" s="88"/>
      <c r="EE30" s="89"/>
      <c r="EF30" s="87"/>
      <c r="EG30" s="88"/>
      <c r="EH30" s="88"/>
      <c r="EI30" s="88"/>
      <c r="EJ30" s="88"/>
      <c r="EK30" s="88"/>
      <c r="EL30" s="88"/>
      <c r="EM30" s="88"/>
      <c r="EN30" s="88"/>
      <c r="EO30" s="88"/>
      <c r="EP30" s="88"/>
      <c r="EQ30" s="88"/>
      <c r="ER30" s="89"/>
      <c r="ES30" s="87"/>
      <c r="ET30" s="88"/>
      <c r="EU30" s="88"/>
      <c r="EV30" s="88"/>
      <c r="EW30" s="88"/>
      <c r="EX30" s="88"/>
      <c r="EY30" s="88"/>
      <c r="EZ30" s="88"/>
      <c r="FA30" s="88"/>
      <c r="FB30" s="88"/>
      <c r="FC30" s="88"/>
      <c r="FD30" s="88"/>
      <c r="FE30" s="264"/>
    </row>
    <row r="31" spans="1:161" x14ac:dyDescent="0.2">
      <c r="A31" s="283"/>
      <c r="B31" s="283"/>
      <c r="C31" s="283"/>
      <c r="D31" s="283"/>
      <c r="E31" s="283"/>
      <c r="F31" s="283"/>
      <c r="G31" s="283"/>
      <c r="H31" s="284"/>
      <c r="I31" s="267"/>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9"/>
      <c r="CN31" s="275"/>
      <c r="CO31" s="276"/>
      <c r="CP31" s="276"/>
      <c r="CQ31" s="276"/>
      <c r="CR31" s="276"/>
      <c r="CS31" s="276"/>
      <c r="CT31" s="276"/>
      <c r="CU31" s="277"/>
      <c r="CV31" s="75" t="s">
        <v>288</v>
      </c>
      <c r="CW31" s="76"/>
      <c r="CX31" s="76"/>
      <c r="CY31" s="76"/>
      <c r="CZ31" s="76"/>
      <c r="DA31" s="76"/>
      <c r="DB31" s="76"/>
      <c r="DC31" s="76"/>
      <c r="DD31" s="76"/>
      <c r="DE31" s="22"/>
      <c r="DF31" s="87"/>
      <c r="DG31" s="88"/>
      <c r="DH31" s="88"/>
      <c r="DI31" s="88"/>
      <c r="DJ31" s="88"/>
      <c r="DK31" s="88"/>
      <c r="DL31" s="88"/>
      <c r="DM31" s="88"/>
      <c r="DN31" s="88"/>
      <c r="DO31" s="88"/>
      <c r="DP31" s="88"/>
      <c r="DQ31" s="88"/>
      <c r="DR31" s="89"/>
      <c r="DS31" s="81">
        <f>DS28</f>
        <v>2806300</v>
      </c>
      <c r="DT31" s="88"/>
      <c r="DU31" s="88"/>
      <c r="DV31" s="88"/>
      <c r="DW31" s="88"/>
      <c r="DX31" s="88"/>
      <c r="DY31" s="88"/>
      <c r="DZ31" s="88"/>
      <c r="EA31" s="88"/>
      <c r="EB31" s="88"/>
      <c r="EC31" s="88"/>
      <c r="ED31" s="88"/>
      <c r="EE31" s="89"/>
      <c r="EF31" s="87"/>
      <c r="EG31" s="88"/>
      <c r="EH31" s="88"/>
      <c r="EI31" s="88"/>
      <c r="EJ31" s="88"/>
      <c r="EK31" s="88"/>
      <c r="EL31" s="88"/>
      <c r="EM31" s="88"/>
      <c r="EN31" s="88"/>
      <c r="EO31" s="88"/>
      <c r="EP31" s="88"/>
      <c r="EQ31" s="88"/>
      <c r="ER31" s="89"/>
      <c r="ES31" s="87"/>
      <c r="ET31" s="88"/>
      <c r="EU31" s="88"/>
      <c r="EV31" s="88"/>
      <c r="EW31" s="88"/>
      <c r="EX31" s="88"/>
      <c r="EY31" s="88"/>
      <c r="EZ31" s="88"/>
      <c r="FA31" s="88"/>
      <c r="FB31" s="88"/>
      <c r="FC31" s="88"/>
      <c r="FD31" s="88"/>
      <c r="FE31" s="264"/>
    </row>
    <row r="32" spans="1:161" ht="12" thickBot="1" x14ac:dyDescent="0.25">
      <c r="A32" s="79"/>
      <c r="B32" s="79"/>
      <c r="C32" s="79"/>
      <c r="D32" s="79"/>
      <c r="E32" s="79"/>
      <c r="F32" s="79"/>
      <c r="G32" s="79"/>
      <c r="H32" s="80"/>
      <c r="I32" s="270"/>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71"/>
      <c r="CN32" s="278"/>
      <c r="CO32" s="279"/>
      <c r="CP32" s="279"/>
      <c r="CQ32" s="279"/>
      <c r="CR32" s="279"/>
      <c r="CS32" s="279"/>
      <c r="CT32" s="279"/>
      <c r="CU32" s="280"/>
      <c r="CV32" s="45" t="s">
        <v>289</v>
      </c>
      <c r="CW32" s="45"/>
      <c r="CX32" s="45"/>
      <c r="CY32" s="45"/>
      <c r="CZ32" s="45"/>
      <c r="DA32" s="45"/>
      <c r="DB32" s="45"/>
      <c r="DC32" s="45"/>
      <c r="DD32" s="45"/>
      <c r="DE32" s="23"/>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50">
        <f>EF28</f>
        <v>2806300</v>
      </c>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row>
    <row r="34" spans="1:96" x14ac:dyDescent="0.2">
      <c r="I34" s="1" t="s">
        <v>233</v>
      </c>
    </row>
    <row r="35" spans="1:96" ht="31.9" customHeight="1" x14ac:dyDescent="0.2">
      <c r="I35" s="1" t="s">
        <v>234</v>
      </c>
      <c r="AQ35" s="266" t="s">
        <v>324</v>
      </c>
      <c r="AR35" s="91"/>
      <c r="AS35" s="91"/>
      <c r="AT35" s="91"/>
      <c r="AU35" s="91"/>
      <c r="AV35" s="91"/>
      <c r="AW35" s="91"/>
      <c r="AX35" s="91"/>
      <c r="AY35" s="91"/>
      <c r="AZ35" s="91"/>
      <c r="BA35" s="91"/>
      <c r="BB35" s="91"/>
      <c r="BC35" s="91"/>
      <c r="BD35" s="91"/>
      <c r="BE35" s="91"/>
      <c r="BF35" s="91"/>
      <c r="BG35" s="91"/>
      <c r="BH35" s="91"/>
      <c r="BK35" s="91"/>
      <c r="BL35" s="91"/>
      <c r="BM35" s="91"/>
      <c r="BN35" s="91"/>
      <c r="BO35" s="91"/>
      <c r="BP35" s="91"/>
      <c r="BQ35" s="91"/>
      <c r="BR35" s="91"/>
      <c r="BS35" s="91"/>
      <c r="BT35" s="91"/>
      <c r="BU35" s="91"/>
      <c r="BV35" s="91"/>
      <c r="BY35" s="91" t="s">
        <v>326</v>
      </c>
      <c r="BZ35" s="91"/>
      <c r="CA35" s="91"/>
      <c r="CB35" s="91"/>
      <c r="CC35" s="91"/>
      <c r="CD35" s="91"/>
      <c r="CE35" s="91"/>
      <c r="CF35" s="91"/>
      <c r="CG35" s="91"/>
      <c r="CH35" s="91"/>
      <c r="CI35" s="91"/>
      <c r="CJ35" s="91"/>
      <c r="CK35" s="91"/>
      <c r="CL35" s="91"/>
      <c r="CM35" s="91"/>
      <c r="CN35" s="91"/>
      <c r="CO35" s="91"/>
      <c r="CP35" s="91"/>
      <c r="CQ35" s="91"/>
      <c r="CR35" s="91"/>
    </row>
    <row r="36" spans="1:96" s="4" customFormat="1" ht="8.25" x14ac:dyDescent="0.15">
      <c r="AQ36" s="118" t="s">
        <v>235</v>
      </c>
      <c r="AR36" s="118"/>
      <c r="AS36" s="118"/>
      <c r="AT36" s="118"/>
      <c r="AU36" s="118"/>
      <c r="AV36" s="118"/>
      <c r="AW36" s="118"/>
      <c r="AX36" s="118"/>
      <c r="AY36" s="118"/>
      <c r="AZ36" s="118"/>
      <c r="BA36" s="118"/>
      <c r="BB36" s="118"/>
      <c r="BC36" s="118"/>
      <c r="BD36" s="118"/>
      <c r="BE36" s="118"/>
      <c r="BF36" s="118"/>
      <c r="BG36" s="118"/>
      <c r="BH36" s="118"/>
      <c r="BK36" s="118" t="s">
        <v>22</v>
      </c>
      <c r="BL36" s="118"/>
      <c r="BM36" s="118"/>
      <c r="BN36" s="118"/>
      <c r="BO36" s="118"/>
      <c r="BP36" s="118"/>
      <c r="BQ36" s="118"/>
      <c r="BR36" s="118"/>
      <c r="BS36" s="118"/>
      <c r="BT36" s="118"/>
      <c r="BU36" s="118"/>
      <c r="BV36" s="118"/>
      <c r="BY36" s="118" t="s">
        <v>23</v>
      </c>
      <c r="BZ36" s="118"/>
      <c r="CA36" s="118"/>
      <c r="CB36" s="118"/>
      <c r="CC36" s="118"/>
      <c r="CD36" s="118"/>
      <c r="CE36" s="118"/>
      <c r="CF36" s="118"/>
      <c r="CG36" s="118"/>
      <c r="CH36" s="118"/>
      <c r="CI36" s="118"/>
      <c r="CJ36" s="118"/>
      <c r="CK36" s="118"/>
      <c r="CL36" s="118"/>
      <c r="CM36" s="118"/>
      <c r="CN36" s="118"/>
      <c r="CO36" s="118"/>
      <c r="CP36" s="118"/>
      <c r="CQ36" s="118"/>
      <c r="CR36" s="118"/>
    </row>
    <row r="37" spans="1:96" s="4" customFormat="1" ht="3" customHeight="1" x14ac:dyDescent="0.15">
      <c r="AQ37" s="7"/>
      <c r="AR37" s="7"/>
      <c r="AS37" s="7"/>
      <c r="AT37" s="7"/>
      <c r="AU37" s="7"/>
      <c r="AV37" s="7"/>
      <c r="AW37" s="7"/>
      <c r="AX37" s="7"/>
      <c r="AY37" s="7"/>
      <c r="AZ37" s="7"/>
      <c r="BA37" s="7"/>
      <c r="BB37" s="7"/>
      <c r="BC37" s="7"/>
      <c r="BD37" s="7"/>
      <c r="BE37" s="7"/>
      <c r="BF37" s="7"/>
      <c r="BG37" s="7"/>
      <c r="BH37" s="7"/>
      <c r="BK37" s="7"/>
      <c r="BL37" s="7"/>
      <c r="BM37" s="7"/>
      <c r="BN37" s="7"/>
      <c r="BO37" s="7"/>
      <c r="BP37" s="7"/>
      <c r="BQ37" s="7"/>
      <c r="BR37" s="7"/>
      <c r="BS37" s="7"/>
      <c r="BT37" s="7"/>
      <c r="BU37" s="7"/>
      <c r="BV37" s="7"/>
      <c r="BY37" s="7"/>
      <c r="BZ37" s="7"/>
      <c r="CA37" s="7"/>
      <c r="CB37" s="7"/>
      <c r="CC37" s="7"/>
      <c r="CD37" s="7"/>
      <c r="CE37" s="7"/>
      <c r="CF37" s="7"/>
      <c r="CG37" s="7"/>
      <c r="CH37" s="7"/>
      <c r="CI37" s="7"/>
      <c r="CJ37" s="7"/>
      <c r="CK37" s="7"/>
      <c r="CL37" s="7"/>
      <c r="CM37" s="7"/>
      <c r="CN37" s="7"/>
      <c r="CO37" s="7"/>
      <c r="CP37" s="7"/>
      <c r="CQ37" s="7"/>
      <c r="CR37" s="7"/>
    </row>
    <row r="38" spans="1:96" ht="19.899999999999999" customHeight="1" x14ac:dyDescent="0.2">
      <c r="I38" s="1" t="s">
        <v>236</v>
      </c>
      <c r="AM38" s="266" t="s">
        <v>365</v>
      </c>
      <c r="AN38" s="91"/>
      <c r="AO38" s="91"/>
      <c r="AP38" s="91"/>
      <c r="AQ38" s="91"/>
      <c r="AR38" s="91"/>
      <c r="AS38" s="91"/>
      <c r="AT38" s="91"/>
      <c r="AU38" s="91"/>
      <c r="AV38" s="91"/>
      <c r="AW38" s="91"/>
      <c r="AX38" s="91"/>
      <c r="AY38" s="91"/>
      <c r="AZ38" s="91"/>
      <c r="BA38" s="91"/>
      <c r="BB38" s="91"/>
      <c r="BC38" s="91"/>
      <c r="BD38" s="91"/>
      <c r="BG38" s="91" t="s">
        <v>346</v>
      </c>
      <c r="BH38" s="91"/>
      <c r="BI38" s="91"/>
      <c r="BJ38" s="91"/>
      <c r="BK38" s="91"/>
      <c r="BL38" s="91"/>
      <c r="BM38" s="91"/>
      <c r="BN38" s="91"/>
      <c r="BO38" s="91"/>
      <c r="BP38" s="91"/>
      <c r="BQ38" s="91"/>
      <c r="BR38" s="91"/>
      <c r="BS38" s="91"/>
      <c r="BT38" s="91"/>
      <c r="BU38" s="91"/>
      <c r="BV38" s="91"/>
      <c r="BW38" s="91"/>
      <c r="BX38" s="91"/>
      <c r="CA38" s="144"/>
      <c r="CB38" s="144"/>
      <c r="CC38" s="144"/>
      <c r="CD38" s="144"/>
      <c r="CE38" s="144"/>
      <c r="CF38" s="144"/>
      <c r="CG38" s="144"/>
      <c r="CH38" s="144"/>
      <c r="CI38" s="144"/>
      <c r="CJ38" s="144"/>
      <c r="CK38" s="144"/>
      <c r="CL38" s="144"/>
      <c r="CM38" s="144"/>
      <c r="CN38" s="144"/>
      <c r="CO38" s="144"/>
      <c r="CP38" s="144"/>
      <c r="CQ38" s="144"/>
      <c r="CR38" s="144"/>
    </row>
    <row r="39" spans="1:96" s="4" customFormat="1" ht="8.25" x14ac:dyDescent="0.15">
      <c r="AM39" s="118" t="s">
        <v>235</v>
      </c>
      <c r="AN39" s="118"/>
      <c r="AO39" s="118"/>
      <c r="AP39" s="118"/>
      <c r="AQ39" s="118"/>
      <c r="AR39" s="118"/>
      <c r="AS39" s="118"/>
      <c r="AT39" s="118"/>
      <c r="AU39" s="118"/>
      <c r="AV39" s="118"/>
      <c r="AW39" s="118"/>
      <c r="AX39" s="118"/>
      <c r="AY39" s="118"/>
      <c r="AZ39" s="118"/>
      <c r="BA39" s="118"/>
      <c r="BB39" s="118"/>
      <c r="BC39" s="118"/>
      <c r="BD39" s="118"/>
      <c r="BG39" s="118" t="s">
        <v>237</v>
      </c>
      <c r="BH39" s="118"/>
      <c r="BI39" s="118"/>
      <c r="BJ39" s="118"/>
      <c r="BK39" s="118"/>
      <c r="BL39" s="118"/>
      <c r="BM39" s="118"/>
      <c r="BN39" s="118"/>
      <c r="BO39" s="118"/>
      <c r="BP39" s="118"/>
      <c r="BQ39" s="118"/>
      <c r="BR39" s="118"/>
      <c r="BS39" s="118"/>
      <c r="BT39" s="118"/>
      <c r="BU39" s="118"/>
      <c r="BV39" s="118"/>
      <c r="BW39" s="118"/>
      <c r="BX39" s="118"/>
      <c r="CA39" s="118" t="s">
        <v>238</v>
      </c>
      <c r="CB39" s="118"/>
      <c r="CC39" s="118"/>
      <c r="CD39" s="118"/>
      <c r="CE39" s="118"/>
      <c r="CF39" s="118"/>
      <c r="CG39" s="118"/>
      <c r="CH39" s="118"/>
      <c r="CI39" s="118"/>
      <c r="CJ39" s="118"/>
      <c r="CK39" s="118"/>
      <c r="CL39" s="118"/>
      <c r="CM39" s="118"/>
      <c r="CN39" s="118"/>
      <c r="CO39" s="118"/>
      <c r="CP39" s="118"/>
      <c r="CQ39" s="118"/>
      <c r="CR39" s="118"/>
    </row>
    <row r="40" spans="1:96" s="4" customFormat="1" ht="3" customHeight="1" x14ac:dyDescent="0.15">
      <c r="AM40" s="7"/>
      <c r="AN40" s="7"/>
      <c r="AO40" s="7"/>
      <c r="AP40" s="7"/>
      <c r="AQ40" s="7"/>
      <c r="AR40" s="7"/>
      <c r="AS40" s="7"/>
      <c r="AT40" s="7"/>
      <c r="AU40" s="7"/>
      <c r="AV40" s="7"/>
      <c r="AW40" s="7"/>
      <c r="AX40" s="7"/>
      <c r="AY40" s="7"/>
      <c r="AZ40" s="7"/>
      <c r="BA40" s="7"/>
      <c r="BB40" s="7"/>
      <c r="BC40" s="7"/>
      <c r="BD40" s="7"/>
      <c r="BG40" s="7"/>
      <c r="BH40" s="7"/>
      <c r="BI40" s="7"/>
      <c r="BJ40" s="7"/>
      <c r="BK40" s="7"/>
      <c r="BL40" s="7"/>
      <c r="BM40" s="7"/>
      <c r="BN40" s="7"/>
      <c r="BO40" s="7"/>
      <c r="BP40" s="7"/>
      <c r="BQ40" s="7"/>
      <c r="BR40" s="7"/>
      <c r="BS40" s="7"/>
      <c r="BT40" s="7"/>
      <c r="BU40" s="7"/>
      <c r="BV40" s="7"/>
      <c r="BW40" s="7"/>
      <c r="BX40" s="7"/>
      <c r="CA40" s="7"/>
      <c r="CB40" s="7"/>
      <c r="CC40" s="7"/>
      <c r="CD40" s="7"/>
      <c r="CE40" s="7"/>
      <c r="CF40" s="7"/>
      <c r="CG40" s="7"/>
      <c r="CH40" s="7"/>
      <c r="CI40" s="7"/>
      <c r="CJ40" s="7"/>
      <c r="CK40" s="7"/>
      <c r="CL40" s="7"/>
      <c r="CM40" s="7"/>
      <c r="CN40" s="7"/>
      <c r="CO40" s="7"/>
      <c r="CP40" s="7"/>
      <c r="CQ40" s="7"/>
      <c r="CR40" s="7"/>
    </row>
    <row r="41" spans="1:96" x14ac:dyDescent="0.2">
      <c r="I41" s="287" t="s">
        <v>24</v>
      </c>
      <c r="J41" s="287"/>
      <c r="K41" s="79" t="s">
        <v>263</v>
      </c>
      <c r="L41" s="79"/>
      <c r="M41" s="79"/>
      <c r="N41" s="129" t="s">
        <v>24</v>
      </c>
      <c r="O41" s="129"/>
      <c r="Q41" s="79" t="s">
        <v>274</v>
      </c>
      <c r="R41" s="79"/>
      <c r="S41" s="79"/>
      <c r="T41" s="79"/>
      <c r="U41" s="79"/>
      <c r="V41" s="79"/>
      <c r="W41" s="79"/>
      <c r="X41" s="79"/>
      <c r="Y41" s="79"/>
      <c r="Z41" s="79"/>
      <c r="AA41" s="79"/>
      <c r="AB41" s="79"/>
      <c r="AC41" s="79"/>
      <c r="AD41" s="79"/>
      <c r="AE41" s="79"/>
      <c r="AF41" s="287">
        <v>20</v>
      </c>
      <c r="AG41" s="287"/>
      <c r="AH41" s="287"/>
      <c r="AI41" s="288" t="s">
        <v>262</v>
      </c>
      <c r="AJ41" s="288"/>
      <c r="AK41" s="288"/>
      <c r="AL41" s="1" t="s">
        <v>5</v>
      </c>
    </row>
    <row r="42" spans="1:96" ht="12" thickBot="1" x14ac:dyDescent="0.25"/>
    <row r="43" spans="1:96" ht="3"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9"/>
    </row>
    <row r="44" spans="1:96" x14ac:dyDescent="0.2">
      <c r="A44" s="12" t="s">
        <v>239</v>
      </c>
      <c r="CM44" s="13"/>
    </row>
    <row r="45" spans="1:96" x14ac:dyDescent="0.2">
      <c r="A45" s="28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282"/>
    </row>
    <row r="46" spans="1:96" s="4" customFormat="1" ht="8.25" x14ac:dyDescent="0.15">
      <c r="A46" s="285" t="s">
        <v>261</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286"/>
    </row>
    <row r="47" spans="1:96" s="4" customFormat="1" ht="6" customHeight="1" x14ac:dyDescent="0.15">
      <c r="A47" s="10"/>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11"/>
    </row>
    <row r="48" spans="1:96" x14ac:dyDescent="0.2">
      <c r="A48" s="281"/>
      <c r="B48" s="91"/>
      <c r="C48" s="91"/>
      <c r="D48" s="91"/>
      <c r="E48" s="91"/>
      <c r="F48" s="91"/>
      <c r="G48" s="91"/>
      <c r="H48" s="91"/>
      <c r="I48" s="91"/>
      <c r="J48" s="91"/>
      <c r="K48" s="91"/>
      <c r="L48" s="91"/>
      <c r="M48" s="91"/>
      <c r="N48" s="91"/>
      <c r="O48" s="91"/>
      <c r="P48" s="91"/>
      <c r="Q48" s="91"/>
      <c r="R48" s="91"/>
      <c r="S48" s="91"/>
      <c r="T48" s="91"/>
      <c r="U48" s="91"/>
      <c r="V48" s="91"/>
      <c r="W48" s="91"/>
      <c r="X48" s="91"/>
      <c r="Y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282"/>
    </row>
    <row r="49" spans="1:161" s="4" customFormat="1" ht="8.25" x14ac:dyDescent="0.15">
      <c r="A49" s="285" t="s">
        <v>22</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AH49" s="118" t="s">
        <v>23</v>
      </c>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286"/>
    </row>
    <row r="50" spans="1:161" x14ac:dyDescent="0.2">
      <c r="A50" s="12"/>
      <c r="CM50" s="13"/>
    </row>
    <row r="51" spans="1:161" x14ac:dyDescent="0.2">
      <c r="A51" s="293" t="s">
        <v>24</v>
      </c>
      <c r="B51" s="287"/>
      <c r="C51" s="79"/>
      <c r="D51" s="79"/>
      <c r="E51" s="79"/>
      <c r="F51" s="129" t="s">
        <v>24</v>
      </c>
      <c r="G51" s="129"/>
      <c r="I51" s="79"/>
      <c r="J51" s="79"/>
      <c r="K51" s="79"/>
      <c r="L51" s="79"/>
      <c r="M51" s="79"/>
      <c r="N51" s="79"/>
      <c r="O51" s="79"/>
      <c r="P51" s="79"/>
      <c r="Q51" s="79"/>
      <c r="R51" s="79"/>
      <c r="S51" s="79"/>
      <c r="T51" s="79"/>
      <c r="U51" s="79"/>
      <c r="V51" s="79"/>
      <c r="W51" s="79"/>
      <c r="X51" s="287">
        <v>20</v>
      </c>
      <c r="Y51" s="287"/>
      <c r="Z51" s="287"/>
      <c r="AA51" s="288"/>
      <c r="AB51" s="288"/>
      <c r="AC51" s="288"/>
      <c r="AD51" s="1" t="s">
        <v>5</v>
      </c>
      <c r="CM51" s="13"/>
    </row>
    <row r="52" spans="1:161" ht="3" customHeight="1" thickBot="1" x14ac:dyDescent="0.25">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6"/>
    </row>
    <row r="53" spans="1:16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161" s="3" customFormat="1" ht="12" customHeight="1" x14ac:dyDescent="0.2">
      <c r="A54" s="17" t="s">
        <v>254</v>
      </c>
    </row>
    <row r="55" spans="1:161" s="3" customFormat="1" ht="40.5" customHeight="1" x14ac:dyDescent="0.2">
      <c r="A55" s="289" t="s">
        <v>255</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90"/>
      <c r="DA55" s="290"/>
      <c r="DB55" s="290"/>
      <c r="DC55" s="290"/>
      <c r="DD55" s="290"/>
      <c r="DE55" s="290"/>
      <c r="DF55" s="290"/>
      <c r="DG55" s="290"/>
      <c r="DH55" s="290"/>
      <c r="DI55" s="290"/>
      <c r="DJ55" s="290"/>
      <c r="DK55" s="290"/>
      <c r="DL55" s="290"/>
      <c r="DM55" s="290"/>
      <c r="DN55" s="290"/>
      <c r="DO55" s="290"/>
      <c r="DP55" s="290"/>
      <c r="DQ55" s="290"/>
      <c r="DR55" s="290"/>
      <c r="DS55" s="290"/>
      <c r="DT55" s="290"/>
      <c r="DU55" s="290"/>
      <c r="DV55" s="290"/>
      <c r="DW55" s="290"/>
      <c r="DX55" s="290"/>
      <c r="DY55" s="290"/>
      <c r="DZ55" s="290"/>
      <c r="EA55" s="290"/>
      <c r="EB55" s="290"/>
      <c r="EC55" s="290"/>
      <c r="ED55" s="290"/>
      <c r="EE55" s="290"/>
      <c r="EF55" s="290"/>
      <c r="EG55" s="290"/>
      <c r="EH55" s="290"/>
      <c r="EI55" s="290"/>
      <c r="EJ55" s="290"/>
      <c r="EK55" s="290"/>
      <c r="EL55" s="290"/>
      <c r="EM55" s="290"/>
      <c r="EN55" s="290"/>
      <c r="EO55" s="290"/>
      <c r="EP55" s="290"/>
      <c r="EQ55" s="290"/>
      <c r="ER55" s="290"/>
      <c r="ES55" s="290"/>
      <c r="ET55" s="290"/>
      <c r="EU55" s="290"/>
      <c r="EV55" s="290"/>
      <c r="EW55" s="290"/>
      <c r="EX55" s="290"/>
      <c r="EY55" s="290"/>
      <c r="EZ55" s="290"/>
      <c r="FA55" s="290"/>
      <c r="FB55" s="290"/>
      <c r="FC55" s="290"/>
      <c r="FD55" s="290"/>
      <c r="FE55" s="290"/>
    </row>
    <row r="56" spans="1:161" s="3" customFormat="1" ht="21" customHeight="1" x14ac:dyDescent="0.2">
      <c r="A56" s="179" t="s">
        <v>256</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c r="EO56" s="179"/>
      <c r="EP56" s="179"/>
      <c r="EQ56" s="179"/>
      <c r="ER56" s="179"/>
      <c r="ES56" s="179"/>
      <c r="ET56" s="179"/>
      <c r="EU56" s="179"/>
      <c r="EV56" s="179"/>
      <c r="EW56" s="179"/>
      <c r="EX56" s="179"/>
      <c r="EY56" s="179"/>
      <c r="EZ56" s="179"/>
      <c r="FA56" s="179"/>
      <c r="FB56" s="179"/>
      <c r="FC56" s="179"/>
      <c r="FD56" s="179"/>
      <c r="FE56" s="179"/>
    </row>
    <row r="57" spans="1:161" s="3" customFormat="1" ht="11.25" customHeight="1" x14ac:dyDescent="0.2">
      <c r="A57" s="17" t="s">
        <v>257</v>
      </c>
    </row>
    <row r="58" spans="1:161" s="3" customFormat="1" ht="11.25" customHeight="1" x14ac:dyDescent="0.2">
      <c r="A58" s="17" t="s">
        <v>258</v>
      </c>
    </row>
    <row r="59" spans="1:161" s="3" customFormat="1" ht="11.25" customHeight="1" x14ac:dyDescent="0.2">
      <c r="A59" s="17" t="s">
        <v>259</v>
      </c>
    </row>
    <row r="60" spans="1:161" s="3" customFormat="1" ht="20.25" customHeight="1" x14ac:dyDescent="0.2">
      <c r="A60" s="291" t="s">
        <v>260</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c r="DJ60" s="292"/>
      <c r="DK60" s="292"/>
      <c r="DL60" s="292"/>
      <c r="DM60" s="292"/>
      <c r="DN60" s="292"/>
      <c r="DO60" s="292"/>
      <c r="DP60" s="292"/>
      <c r="DQ60" s="292"/>
      <c r="DR60" s="292"/>
      <c r="DS60" s="292"/>
      <c r="DT60" s="292"/>
      <c r="DU60" s="292"/>
      <c r="DV60" s="292"/>
      <c r="DW60" s="292"/>
      <c r="DX60" s="292"/>
      <c r="DY60" s="292"/>
      <c r="DZ60" s="292"/>
      <c r="EA60" s="292"/>
      <c r="EB60" s="292"/>
      <c r="EC60" s="292"/>
      <c r="ED60" s="292"/>
      <c r="EE60" s="292"/>
      <c r="EF60" s="292"/>
      <c r="EG60" s="292"/>
      <c r="EH60" s="292"/>
      <c r="EI60" s="292"/>
      <c r="EJ60" s="292"/>
      <c r="EK60" s="292"/>
      <c r="EL60" s="292"/>
      <c r="EM60" s="292"/>
      <c r="EN60" s="292"/>
      <c r="EO60" s="292"/>
      <c r="EP60" s="292"/>
      <c r="EQ60" s="292"/>
      <c r="ER60" s="292"/>
      <c r="ES60" s="292"/>
      <c r="ET60" s="292"/>
      <c r="EU60" s="292"/>
      <c r="EV60" s="292"/>
      <c r="EW60" s="292"/>
      <c r="EX60" s="292"/>
      <c r="EY60" s="292"/>
      <c r="EZ60" s="292"/>
      <c r="FA60" s="292"/>
      <c r="FB60" s="292"/>
      <c r="FC60" s="292"/>
      <c r="FD60" s="292"/>
      <c r="FE60" s="292"/>
    </row>
    <row r="61" spans="1:161" ht="3" customHeight="1" x14ac:dyDescent="0.2"/>
  </sheetData>
  <mergeCells count="253">
    <mergeCell ref="A46:CM46"/>
    <mergeCell ref="I41:J41"/>
    <mergeCell ref="K41:M41"/>
    <mergeCell ref="N41:O41"/>
    <mergeCell ref="Q41:AE41"/>
    <mergeCell ref="AF41:AH41"/>
    <mergeCell ref="AI41:AK41"/>
    <mergeCell ref="A55:FE55"/>
    <mergeCell ref="A60:FE60"/>
    <mergeCell ref="A51:B51"/>
    <mergeCell ref="C51:E51"/>
    <mergeCell ref="F51:G51"/>
    <mergeCell ref="I51:W51"/>
    <mergeCell ref="A56:FE56"/>
    <mergeCell ref="X51:Z51"/>
    <mergeCell ref="AA51:AC51"/>
    <mergeCell ref="A48:Y48"/>
    <mergeCell ref="AH48:CM48"/>
    <mergeCell ref="A49:Y49"/>
    <mergeCell ref="AH49:CM49"/>
    <mergeCell ref="EF28:ER28"/>
    <mergeCell ref="ES28:FE28"/>
    <mergeCell ref="AQ36:BH36"/>
    <mergeCell ref="BK36:BV36"/>
    <mergeCell ref="BY36:CR36"/>
    <mergeCell ref="CN29:CU32"/>
    <mergeCell ref="EF31:ER31"/>
    <mergeCell ref="EF32:ER32"/>
    <mergeCell ref="A45:CM45"/>
    <mergeCell ref="DS31:EE31"/>
    <mergeCell ref="DS32:EE32"/>
    <mergeCell ref="EF29:ER29"/>
    <mergeCell ref="EF30:ER30"/>
    <mergeCell ref="DF29:DR29"/>
    <mergeCell ref="DF30:DR30"/>
    <mergeCell ref="DF31:DR31"/>
    <mergeCell ref="DF32:DR32"/>
    <mergeCell ref="ES29:FE29"/>
    <mergeCell ref="ES30:FE30"/>
    <mergeCell ref="ES31:FE31"/>
    <mergeCell ref="ES32:FE32"/>
    <mergeCell ref="DS29:EE29"/>
    <mergeCell ref="DS30:EE30"/>
    <mergeCell ref="A29:H32"/>
    <mergeCell ref="I29:CM29"/>
    <mergeCell ref="A28:H28"/>
    <mergeCell ref="DS28:EE28"/>
    <mergeCell ref="CV29:DD29"/>
    <mergeCell ref="CV30:DD30"/>
    <mergeCell ref="CV31:DD31"/>
    <mergeCell ref="CV32:DD32"/>
    <mergeCell ref="CA39:CR39"/>
    <mergeCell ref="AM38:BD38"/>
    <mergeCell ref="I30:CM32"/>
    <mergeCell ref="AQ35:BH35"/>
    <mergeCell ref="AM39:BD39"/>
    <mergeCell ref="BG38:BX38"/>
    <mergeCell ref="BG39:BX39"/>
    <mergeCell ref="I28:CM28"/>
    <mergeCell ref="CN28:CU28"/>
    <mergeCell ref="CV28:DE28"/>
    <mergeCell ref="DF28:DR28"/>
    <mergeCell ref="CA38:CR38"/>
    <mergeCell ref="BK35:BV35"/>
    <mergeCell ref="BY35:CR35"/>
    <mergeCell ref="EF25:ER25"/>
    <mergeCell ref="ES25:FE25"/>
    <mergeCell ref="A25:H25"/>
    <mergeCell ref="I25:CM25"/>
    <mergeCell ref="CN25:CU25"/>
    <mergeCell ref="CV25:DE25"/>
    <mergeCell ref="DS25:EE25"/>
    <mergeCell ref="DS26:EE27"/>
    <mergeCell ref="A26:H27"/>
    <mergeCell ref="DF25:DR25"/>
    <mergeCell ref="CN26:CU27"/>
    <mergeCell ref="CV26:DE27"/>
    <mergeCell ref="I26:CM26"/>
    <mergeCell ref="I27:CM27"/>
    <mergeCell ref="DF26:DR27"/>
    <mergeCell ref="EF26:ER27"/>
    <mergeCell ref="ES26:FE27"/>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39370078740157483" right="0.31496062992125984"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28" sqref="E28"/>
    </sheetView>
  </sheetViews>
  <sheetFormatPr defaultRowHeight="12.75" x14ac:dyDescent="0.2"/>
  <cols>
    <col min="8" max="8" width="16.28515625" customWidth="1"/>
    <col min="9" max="9" width="15.42578125" customWidth="1"/>
    <col min="10" max="10" width="14.28515625" customWidth="1"/>
  </cols>
  <sheetData>
    <row r="1" spans="1:10" x14ac:dyDescent="0.2">
      <c r="A1" s="303" t="s">
        <v>290</v>
      </c>
      <c r="B1" s="303"/>
      <c r="C1" s="303"/>
      <c r="D1" s="303"/>
      <c r="E1" s="303"/>
      <c r="F1" s="303"/>
      <c r="G1" s="303"/>
      <c r="H1" s="303"/>
      <c r="I1" s="303"/>
      <c r="J1" s="303"/>
    </row>
    <row r="2" spans="1:10" x14ac:dyDescent="0.2">
      <c r="A2" s="303" t="s">
        <v>291</v>
      </c>
      <c r="B2" s="303"/>
      <c r="C2" s="303"/>
      <c r="D2" s="303"/>
      <c r="E2" s="303"/>
      <c r="F2" s="303"/>
      <c r="G2" s="303"/>
      <c r="H2" s="303"/>
      <c r="I2" s="303"/>
      <c r="J2" s="303"/>
    </row>
    <row r="3" spans="1:10" x14ac:dyDescent="0.2">
      <c r="A3" s="307" t="s">
        <v>337</v>
      </c>
      <c r="B3" s="307"/>
      <c r="C3" s="307"/>
      <c r="D3" s="307"/>
      <c r="E3" s="307"/>
      <c r="F3" s="307"/>
      <c r="G3" s="307"/>
      <c r="H3" s="307"/>
      <c r="I3" s="307"/>
      <c r="J3" s="307"/>
    </row>
    <row r="4" spans="1:10" x14ac:dyDescent="0.2">
      <c r="A4" s="308" t="s">
        <v>318</v>
      </c>
      <c r="B4" s="309"/>
      <c r="C4" s="309"/>
      <c r="D4" s="309"/>
      <c r="E4" s="309"/>
      <c r="F4" s="310"/>
      <c r="G4" s="313" t="s">
        <v>292</v>
      </c>
      <c r="H4" s="296" t="s">
        <v>293</v>
      </c>
      <c r="I4" s="296"/>
      <c r="J4" s="296"/>
    </row>
    <row r="5" spans="1:10" ht="51" x14ac:dyDescent="0.2">
      <c r="A5" s="311"/>
      <c r="B5" s="307"/>
      <c r="C5" s="307"/>
      <c r="D5" s="307"/>
      <c r="E5" s="307"/>
      <c r="F5" s="312"/>
      <c r="G5" s="296"/>
      <c r="H5" s="24" t="s">
        <v>294</v>
      </c>
      <c r="I5" s="24" t="s">
        <v>295</v>
      </c>
      <c r="J5" s="24" t="s">
        <v>296</v>
      </c>
    </row>
    <row r="6" spans="1:10" ht="13.15" customHeight="1" x14ac:dyDescent="0.2">
      <c r="A6" s="296">
        <v>1</v>
      </c>
      <c r="B6" s="296"/>
      <c r="C6" s="296"/>
      <c r="D6" s="296"/>
      <c r="E6" s="296"/>
      <c r="F6" s="296"/>
      <c r="G6" s="25">
        <v>2</v>
      </c>
      <c r="H6" s="25">
        <v>3</v>
      </c>
      <c r="I6" s="25">
        <v>4</v>
      </c>
      <c r="J6" s="25">
        <v>5</v>
      </c>
    </row>
    <row r="7" spans="1:10" ht="25.9" customHeight="1" x14ac:dyDescent="0.2">
      <c r="A7" s="297" t="s">
        <v>319</v>
      </c>
      <c r="B7" s="298"/>
      <c r="C7" s="298"/>
      <c r="D7" s="298"/>
      <c r="E7" s="298"/>
      <c r="F7" s="299"/>
      <c r="G7" s="26" t="s">
        <v>297</v>
      </c>
      <c r="H7" s="27"/>
      <c r="I7" s="27"/>
      <c r="J7" s="27"/>
    </row>
    <row r="8" spans="1:10" ht="42.6" customHeight="1" x14ac:dyDescent="0.2">
      <c r="A8" s="297" t="s">
        <v>303</v>
      </c>
      <c r="B8" s="298"/>
      <c r="C8" s="298"/>
      <c r="D8" s="298"/>
      <c r="E8" s="298"/>
      <c r="F8" s="299"/>
      <c r="G8" s="26" t="s">
        <v>298</v>
      </c>
      <c r="H8" s="27"/>
      <c r="I8" s="27"/>
      <c r="J8" s="27"/>
    </row>
    <row r="9" spans="1:10" ht="29.45" customHeight="1" x14ac:dyDescent="0.2">
      <c r="A9" s="304" t="s">
        <v>304</v>
      </c>
      <c r="B9" s="305"/>
      <c r="C9" s="305"/>
      <c r="D9" s="305"/>
      <c r="E9" s="305"/>
      <c r="F9" s="306"/>
      <c r="G9" s="28" t="s">
        <v>299</v>
      </c>
      <c r="H9" s="29">
        <f>H10+H13+H14+H15+H16+H17</f>
        <v>16548600</v>
      </c>
      <c r="I9" s="29">
        <f>I10+I14+I15+I17</f>
        <v>16546800</v>
      </c>
      <c r="J9" s="29">
        <f>J10+J14+J15+J17</f>
        <v>16546800</v>
      </c>
    </row>
    <row r="10" spans="1:10" ht="40.15" customHeight="1" x14ac:dyDescent="0.2">
      <c r="A10" s="297" t="s">
        <v>308</v>
      </c>
      <c r="B10" s="298"/>
      <c r="C10" s="298"/>
      <c r="D10" s="298"/>
      <c r="E10" s="298"/>
      <c r="F10" s="299"/>
      <c r="G10" s="26" t="s">
        <v>300</v>
      </c>
      <c r="H10" s="27">
        <f>H11+H12</f>
        <v>16031900</v>
      </c>
      <c r="I10" s="27">
        <f>I11+I12+I13</f>
        <v>16192900</v>
      </c>
      <c r="J10" s="27">
        <f>J11+J12+J13</f>
        <v>16192900</v>
      </c>
    </row>
    <row r="11" spans="1:10" ht="24.6" customHeight="1" x14ac:dyDescent="0.2">
      <c r="A11" s="297" t="s">
        <v>338</v>
      </c>
      <c r="B11" s="298"/>
      <c r="C11" s="298"/>
      <c r="D11" s="298"/>
      <c r="E11" s="298"/>
      <c r="F11" s="299"/>
      <c r="G11" s="26" t="s">
        <v>305</v>
      </c>
      <c r="H11" s="27">
        <v>8610600</v>
      </c>
      <c r="I11" s="27">
        <v>8610600</v>
      </c>
      <c r="J11" s="27">
        <v>8610600</v>
      </c>
    </row>
    <row r="12" spans="1:10" ht="43.15" customHeight="1" x14ac:dyDescent="0.2">
      <c r="A12" s="297" t="s">
        <v>339</v>
      </c>
      <c r="B12" s="298"/>
      <c r="C12" s="298"/>
      <c r="D12" s="298"/>
      <c r="E12" s="298"/>
      <c r="F12" s="299"/>
      <c r="G12" s="26" t="s">
        <v>306</v>
      </c>
      <c r="H12" s="27">
        <v>7421300</v>
      </c>
      <c r="I12" s="27">
        <v>7421300</v>
      </c>
      <c r="J12" s="27">
        <v>7421300</v>
      </c>
    </row>
    <row r="13" spans="1:10" ht="55.9" customHeight="1" x14ac:dyDescent="0.2">
      <c r="A13" s="297" t="s">
        <v>340</v>
      </c>
      <c r="B13" s="298"/>
      <c r="C13" s="298"/>
      <c r="D13" s="298"/>
      <c r="E13" s="298"/>
      <c r="F13" s="299"/>
      <c r="G13" s="26" t="s">
        <v>307</v>
      </c>
      <c r="H13" s="27">
        <v>161000</v>
      </c>
      <c r="I13" s="27">
        <v>161000</v>
      </c>
      <c r="J13" s="27">
        <v>161000</v>
      </c>
    </row>
    <row r="14" spans="1:10" ht="60.6" customHeight="1" x14ac:dyDescent="0.2">
      <c r="A14" s="297" t="s">
        <v>341</v>
      </c>
      <c r="B14" s="298"/>
      <c r="C14" s="298"/>
      <c r="D14" s="298"/>
      <c r="E14" s="298"/>
      <c r="F14" s="299"/>
      <c r="G14" s="26" t="s">
        <v>311</v>
      </c>
      <c r="H14" s="27">
        <v>263600</v>
      </c>
      <c r="I14" s="27">
        <v>263600</v>
      </c>
      <c r="J14" s="27">
        <v>263600</v>
      </c>
    </row>
    <row r="15" spans="1:10" ht="72.95" customHeight="1" x14ac:dyDescent="0.2">
      <c r="A15" s="297" t="s">
        <v>342</v>
      </c>
      <c r="B15" s="298"/>
      <c r="C15" s="298"/>
      <c r="D15" s="298"/>
      <c r="E15" s="298"/>
      <c r="F15" s="299"/>
      <c r="G15" s="26" t="s">
        <v>320</v>
      </c>
      <c r="H15" s="27">
        <v>40300</v>
      </c>
      <c r="I15" s="27">
        <v>40300</v>
      </c>
      <c r="J15" s="27">
        <v>40300</v>
      </c>
    </row>
    <row r="16" spans="1:10" ht="35.450000000000003" customHeight="1" x14ac:dyDescent="0.2">
      <c r="A16" s="300" t="s">
        <v>343</v>
      </c>
      <c r="B16" s="301"/>
      <c r="C16" s="301"/>
      <c r="D16" s="301"/>
      <c r="E16" s="301"/>
      <c r="F16" s="302"/>
      <c r="G16" s="26" t="s">
        <v>321</v>
      </c>
      <c r="H16" s="27">
        <v>1800</v>
      </c>
      <c r="I16" s="27">
        <v>1800</v>
      </c>
      <c r="J16" s="27">
        <v>1800</v>
      </c>
    </row>
    <row r="17" spans="1:10" ht="22.9" customHeight="1" x14ac:dyDescent="0.2">
      <c r="A17" s="297" t="s">
        <v>344</v>
      </c>
      <c r="B17" s="298"/>
      <c r="C17" s="298"/>
      <c r="D17" s="298"/>
      <c r="E17" s="298"/>
      <c r="F17" s="299"/>
      <c r="G17" s="26" t="s">
        <v>321</v>
      </c>
      <c r="H17" s="27">
        <v>50000</v>
      </c>
      <c r="I17" s="27">
        <v>50000</v>
      </c>
      <c r="J17" s="27">
        <v>50000</v>
      </c>
    </row>
    <row r="18" spans="1:10" ht="29.45" customHeight="1" x14ac:dyDescent="0.2">
      <c r="A18" s="294" t="s">
        <v>317</v>
      </c>
      <c r="B18" s="295"/>
      <c r="C18" s="295"/>
      <c r="D18" s="295"/>
      <c r="E18" s="295"/>
      <c r="F18" s="295"/>
      <c r="G18" s="26" t="s">
        <v>301</v>
      </c>
      <c r="H18" s="27"/>
      <c r="I18" s="27"/>
      <c r="J18" s="27"/>
    </row>
    <row r="19" spans="1:10" ht="39.6" customHeight="1" x14ac:dyDescent="0.2">
      <c r="A19" s="294" t="s">
        <v>312</v>
      </c>
      <c r="B19" s="295"/>
      <c r="C19" s="295"/>
      <c r="D19" s="295"/>
      <c r="E19" s="295"/>
      <c r="F19" s="295"/>
      <c r="G19" s="26" t="s">
        <v>302</v>
      </c>
      <c r="H19" s="27"/>
      <c r="I19" s="27"/>
      <c r="J19" s="27"/>
    </row>
    <row r="20" spans="1:10" ht="30.6" customHeight="1" x14ac:dyDescent="0.2">
      <c r="A20" s="297" t="s">
        <v>314</v>
      </c>
      <c r="B20" s="298"/>
      <c r="C20" s="298"/>
      <c r="D20" s="298"/>
      <c r="E20" s="298"/>
      <c r="F20" s="299"/>
      <c r="G20" s="26" t="s">
        <v>313</v>
      </c>
      <c r="H20" s="27">
        <f>H7-H8+H9-H18+H19</f>
        <v>16548600</v>
      </c>
      <c r="I20" s="27">
        <f>I7-I8+I9-I18+I19</f>
        <v>16546800</v>
      </c>
      <c r="J20" s="27">
        <f>J7-J8+J9-J18+J19</f>
        <v>16546800</v>
      </c>
    </row>
    <row r="22" spans="1:10" x14ac:dyDescent="0.2">
      <c r="B22" s="33" t="s">
        <v>324</v>
      </c>
      <c r="C22" s="33"/>
      <c r="D22" s="33"/>
      <c r="E22" s="33"/>
      <c r="F22" s="33"/>
      <c r="G22" s="33"/>
      <c r="H22" s="33" t="s">
        <v>326</v>
      </c>
    </row>
    <row r="23" spans="1:10" x14ac:dyDescent="0.2">
      <c r="B23" s="33"/>
      <c r="C23" s="33"/>
      <c r="D23" s="33"/>
      <c r="E23" s="33"/>
      <c r="F23" s="33"/>
      <c r="G23" s="33"/>
      <c r="H23" s="33"/>
    </row>
    <row r="24" spans="1:10" x14ac:dyDescent="0.2">
      <c r="B24" s="33" t="s">
        <v>365</v>
      </c>
      <c r="C24" s="33"/>
      <c r="D24" s="33"/>
      <c r="E24" s="33"/>
      <c r="F24" s="33"/>
      <c r="G24" s="33"/>
      <c r="H24" s="33" t="s">
        <v>345</v>
      </c>
    </row>
    <row r="26" spans="1:10" ht="13.15" customHeight="1" x14ac:dyDescent="0.2"/>
  </sheetData>
  <mergeCells count="21">
    <mergeCell ref="A1:J1"/>
    <mergeCell ref="A2:J2"/>
    <mergeCell ref="A8:F8"/>
    <mergeCell ref="A9:F9"/>
    <mergeCell ref="A10:F10"/>
    <mergeCell ref="A3:J3"/>
    <mergeCell ref="H4:J4"/>
    <mergeCell ref="A4:F5"/>
    <mergeCell ref="G4:G5"/>
    <mergeCell ref="A18:F18"/>
    <mergeCell ref="A6:F6"/>
    <mergeCell ref="A7:F7"/>
    <mergeCell ref="A19:F19"/>
    <mergeCell ref="A20:F20"/>
    <mergeCell ref="A15:F15"/>
    <mergeCell ref="A17:F17"/>
    <mergeCell ref="A11:F11"/>
    <mergeCell ref="A12:F12"/>
    <mergeCell ref="A13:F13"/>
    <mergeCell ref="A14:F14"/>
    <mergeCell ref="A16:F16"/>
  </mergeCells>
  <pageMargins left="0.7" right="0.7" top="0.75" bottom="0.75" header="0.3" footer="0.3"/>
  <pageSetup paperSize="9"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H19" sqref="H19"/>
    </sheetView>
  </sheetViews>
  <sheetFormatPr defaultRowHeight="12.75" x14ac:dyDescent="0.2"/>
  <cols>
    <col min="8" max="8" width="16.28515625" customWidth="1"/>
    <col min="9" max="9" width="15.42578125" customWidth="1"/>
    <col min="10" max="10" width="14.28515625" customWidth="1"/>
    <col min="11" max="11" width="9.85546875" bestFit="1" customWidth="1"/>
  </cols>
  <sheetData>
    <row r="1" spans="1:10" x14ac:dyDescent="0.2">
      <c r="A1" s="303" t="s">
        <v>290</v>
      </c>
      <c r="B1" s="303"/>
      <c r="C1" s="303"/>
      <c r="D1" s="303"/>
      <c r="E1" s="303"/>
      <c r="F1" s="303"/>
      <c r="G1" s="303"/>
      <c r="H1" s="303"/>
      <c r="I1" s="303"/>
      <c r="J1" s="303"/>
    </row>
    <row r="2" spans="1:10" x14ac:dyDescent="0.2">
      <c r="A2" s="303" t="s">
        <v>309</v>
      </c>
      <c r="B2" s="303"/>
      <c r="C2" s="303"/>
      <c r="D2" s="303"/>
      <c r="E2" s="303"/>
      <c r="F2" s="303"/>
      <c r="G2" s="303"/>
      <c r="H2" s="303"/>
      <c r="I2" s="303"/>
      <c r="J2" s="303"/>
    </row>
    <row r="3" spans="1:10" x14ac:dyDescent="0.2">
      <c r="A3" s="307" t="s">
        <v>337</v>
      </c>
      <c r="B3" s="307"/>
      <c r="C3" s="307"/>
      <c r="D3" s="307"/>
      <c r="E3" s="307"/>
      <c r="F3" s="307"/>
      <c r="G3" s="307"/>
      <c r="H3" s="307"/>
      <c r="I3" s="307"/>
      <c r="J3" s="307"/>
    </row>
    <row r="4" spans="1:10" x14ac:dyDescent="0.2">
      <c r="A4" s="308" t="s">
        <v>318</v>
      </c>
      <c r="B4" s="309"/>
      <c r="C4" s="309"/>
      <c r="D4" s="309"/>
      <c r="E4" s="309"/>
      <c r="F4" s="310"/>
      <c r="G4" s="313" t="s">
        <v>292</v>
      </c>
      <c r="H4" s="296" t="s">
        <v>293</v>
      </c>
      <c r="I4" s="296"/>
      <c r="J4" s="296"/>
    </row>
    <row r="5" spans="1:10" ht="45.95" customHeight="1" x14ac:dyDescent="0.2">
      <c r="A5" s="311"/>
      <c r="B5" s="307"/>
      <c r="C5" s="307"/>
      <c r="D5" s="307"/>
      <c r="E5" s="307"/>
      <c r="F5" s="312"/>
      <c r="G5" s="296"/>
      <c r="H5" s="38" t="s">
        <v>294</v>
      </c>
      <c r="I5" s="38" t="s">
        <v>295</v>
      </c>
      <c r="J5" s="38" t="s">
        <v>296</v>
      </c>
    </row>
    <row r="6" spans="1:10" ht="13.15" customHeight="1" x14ac:dyDescent="0.2">
      <c r="A6" s="296">
        <v>1</v>
      </c>
      <c r="B6" s="296"/>
      <c r="C6" s="296"/>
      <c r="D6" s="296"/>
      <c r="E6" s="296"/>
      <c r="F6" s="296"/>
      <c r="G6" s="25">
        <v>2</v>
      </c>
      <c r="H6" s="25">
        <v>3</v>
      </c>
      <c r="I6" s="25">
        <v>4</v>
      </c>
      <c r="J6" s="25">
        <v>5</v>
      </c>
    </row>
    <row r="7" spans="1:10" ht="25.9" customHeight="1" x14ac:dyDescent="0.2">
      <c r="A7" s="297" t="s">
        <v>319</v>
      </c>
      <c r="B7" s="298"/>
      <c r="C7" s="298"/>
      <c r="D7" s="298"/>
      <c r="E7" s="298"/>
      <c r="F7" s="299"/>
      <c r="G7" s="26" t="s">
        <v>297</v>
      </c>
      <c r="H7" s="30"/>
      <c r="I7" s="30"/>
      <c r="J7" s="30"/>
    </row>
    <row r="8" spans="1:10" ht="42.6" customHeight="1" x14ac:dyDescent="0.2">
      <c r="A8" s="297" t="s">
        <v>303</v>
      </c>
      <c r="B8" s="298"/>
      <c r="C8" s="298"/>
      <c r="D8" s="298"/>
      <c r="E8" s="298"/>
      <c r="F8" s="299"/>
      <c r="G8" s="26" t="s">
        <v>298</v>
      </c>
      <c r="H8" s="30"/>
      <c r="I8" s="30"/>
      <c r="J8" s="30"/>
    </row>
    <row r="9" spans="1:10" ht="29.45" customHeight="1" x14ac:dyDescent="0.2">
      <c r="A9" s="297" t="s">
        <v>304</v>
      </c>
      <c r="B9" s="298"/>
      <c r="C9" s="298"/>
      <c r="D9" s="298"/>
      <c r="E9" s="298"/>
      <c r="F9" s="299"/>
      <c r="G9" s="26" t="s">
        <v>299</v>
      </c>
      <c r="H9" s="27">
        <f>H10</f>
        <v>952700</v>
      </c>
      <c r="I9" s="27">
        <f>I10</f>
        <v>952700</v>
      </c>
      <c r="J9" s="27">
        <f>J10</f>
        <v>952700</v>
      </c>
    </row>
    <row r="10" spans="1:10" ht="40.15" customHeight="1" x14ac:dyDescent="0.2">
      <c r="A10" s="314" t="s">
        <v>310</v>
      </c>
      <c r="B10" s="315"/>
      <c r="C10" s="315"/>
      <c r="D10" s="315"/>
      <c r="E10" s="315"/>
      <c r="F10" s="316"/>
      <c r="G10" s="31" t="s">
        <v>300</v>
      </c>
      <c r="H10" s="32">
        <f>H11+H12+H13+H14+H15+H16+H17+H18+H19+H20+H21</f>
        <v>952700</v>
      </c>
      <c r="I10" s="32">
        <f>I11+I12+I13+I14+I15+I16+I17+I18+I19+I20+I21</f>
        <v>952700</v>
      </c>
      <c r="J10" s="32">
        <f>J11+J12+J13+J14+J15+J16+J17+J18+J19+J20+J21</f>
        <v>952700</v>
      </c>
    </row>
    <row r="11" spans="1:10" ht="30.6" customHeight="1" x14ac:dyDescent="0.2">
      <c r="A11" s="300" t="s">
        <v>266</v>
      </c>
      <c r="B11" s="301"/>
      <c r="C11" s="301"/>
      <c r="D11" s="301"/>
      <c r="E11" s="301"/>
      <c r="F11" s="302"/>
      <c r="G11" s="26" t="s">
        <v>305</v>
      </c>
      <c r="H11" s="27">
        <v>580000</v>
      </c>
      <c r="I11" s="27">
        <v>580000</v>
      </c>
      <c r="J11" s="27">
        <v>580000</v>
      </c>
    </row>
    <row r="12" spans="1:10" ht="42.6" customHeight="1" x14ac:dyDescent="0.2">
      <c r="A12" s="297" t="s">
        <v>328</v>
      </c>
      <c r="B12" s="298"/>
      <c r="C12" s="298"/>
      <c r="D12" s="298"/>
      <c r="E12" s="298"/>
      <c r="F12" s="299"/>
      <c r="G12" s="26" t="s">
        <v>306</v>
      </c>
      <c r="H12" s="27">
        <v>15000</v>
      </c>
      <c r="I12" s="27">
        <v>15000</v>
      </c>
      <c r="J12" s="27">
        <v>15000</v>
      </c>
    </row>
    <row r="13" spans="1:10" ht="40.5" customHeight="1" x14ac:dyDescent="0.2">
      <c r="A13" s="297" t="s">
        <v>328</v>
      </c>
      <c r="B13" s="298"/>
      <c r="C13" s="298"/>
      <c r="D13" s="298"/>
      <c r="E13" s="298"/>
      <c r="F13" s="299"/>
      <c r="G13" s="26" t="s">
        <v>307</v>
      </c>
      <c r="H13" s="27">
        <v>55000</v>
      </c>
      <c r="I13" s="27">
        <v>55000</v>
      </c>
      <c r="J13" s="27">
        <v>55000</v>
      </c>
    </row>
    <row r="14" spans="1:10" ht="41.45" customHeight="1" x14ac:dyDescent="0.2">
      <c r="A14" s="297" t="s">
        <v>328</v>
      </c>
      <c r="B14" s="298"/>
      <c r="C14" s="298"/>
      <c r="D14" s="298"/>
      <c r="E14" s="298"/>
      <c r="F14" s="299"/>
      <c r="G14" s="26" t="s">
        <v>311</v>
      </c>
      <c r="H14" s="27">
        <v>28000</v>
      </c>
      <c r="I14" s="27">
        <v>28000</v>
      </c>
      <c r="J14" s="27">
        <v>28000</v>
      </c>
    </row>
    <row r="15" spans="1:10" ht="30.95" customHeight="1" x14ac:dyDescent="0.2">
      <c r="A15" s="300" t="s">
        <v>329</v>
      </c>
      <c r="B15" s="301"/>
      <c r="C15" s="301"/>
      <c r="D15" s="301"/>
      <c r="E15" s="301"/>
      <c r="F15" s="302"/>
      <c r="G15" s="26" t="s">
        <v>320</v>
      </c>
      <c r="H15" s="27">
        <v>10000</v>
      </c>
      <c r="I15" s="27">
        <v>10000</v>
      </c>
      <c r="J15" s="27">
        <v>10000</v>
      </c>
    </row>
    <row r="16" spans="1:10" ht="53.45" customHeight="1" x14ac:dyDescent="0.2">
      <c r="A16" s="297" t="s">
        <v>330</v>
      </c>
      <c r="B16" s="298"/>
      <c r="C16" s="298"/>
      <c r="D16" s="298"/>
      <c r="E16" s="298"/>
      <c r="F16" s="299"/>
      <c r="G16" s="26" t="s">
        <v>321</v>
      </c>
      <c r="H16" s="27">
        <v>15000</v>
      </c>
      <c r="I16" s="27">
        <v>15000</v>
      </c>
      <c r="J16" s="27">
        <v>15000</v>
      </c>
    </row>
    <row r="17" spans="1:11" ht="59.1" customHeight="1" x14ac:dyDescent="0.2">
      <c r="A17" s="297" t="s">
        <v>330</v>
      </c>
      <c r="B17" s="298"/>
      <c r="C17" s="298"/>
      <c r="D17" s="298"/>
      <c r="E17" s="298"/>
      <c r="F17" s="299"/>
      <c r="G17" s="26" t="s">
        <v>331</v>
      </c>
      <c r="H17" s="27">
        <v>50000</v>
      </c>
      <c r="I17" s="27">
        <v>50000</v>
      </c>
      <c r="J17" s="27">
        <v>50000</v>
      </c>
    </row>
    <row r="18" spans="1:11" ht="65.45" customHeight="1" x14ac:dyDescent="0.2">
      <c r="A18" s="297" t="s">
        <v>330</v>
      </c>
      <c r="B18" s="298"/>
      <c r="C18" s="298"/>
      <c r="D18" s="298"/>
      <c r="E18" s="298"/>
      <c r="F18" s="299"/>
      <c r="G18" s="26" t="s">
        <v>332</v>
      </c>
      <c r="H18" s="27">
        <v>22000</v>
      </c>
      <c r="I18" s="27">
        <v>22000</v>
      </c>
      <c r="J18" s="27">
        <v>22000</v>
      </c>
    </row>
    <row r="19" spans="1:11" ht="65.45" customHeight="1" x14ac:dyDescent="0.2">
      <c r="A19" s="297" t="s">
        <v>330</v>
      </c>
      <c r="B19" s="298"/>
      <c r="C19" s="298"/>
      <c r="D19" s="298"/>
      <c r="E19" s="298"/>
      <c r="F19" s="299"/>
      <c r="G19" s="26" t="s">
        <v>333</v>
      </c>
      <c r="H19" s="27">
        <v>12000</v>
      </c>
      <c r="I19" s="27">
        <v>12000</v>
      </c>
      <c r="J19" s="27">
        <v>12000</v>
      </c>
    </row>
    <row r="20" spans="1:11" ht="57.95" customHeight="1" x14ac:dyDescent="0.2">
      <c r="A20" s="297" t="s">
        <v>330</v>
      </c>
      <c r="B20" s="298"/>
      <c r="C20" s="298"/>
      <c r="D20" s="298"/>
      <c r="E20" s="298"/>
      <c r="F20" s="299"/>
      <c r="G20" s="26" t="s">
        <v>334</v>
      </c>
      <c r="H20" s="27">
        <v>63000</v>
      </c>
      <c r="I20" s="27">
        <v>63000</v>
      </c>
      <c r="J20" s="27">
        <v>63000</v>
      </c>
    </row>
    <row r="21" spans="1:11" ht="63.6" customHeight="1" x14ac:dyDescent="0.2">
      <c r="A21" s="297" t="s">
        <v>336</v>
      </c>
      <c r="B21" s="298"/>
      <c r="C21" s="298"/>
      <c r="D21" s="298"/>
      <c r="E21" s="298"/>
      <c r="F21" s="299"/>
      <c r="G21" s="26" t="s">
        <v>335</v>
      </c>
      <c r="H21" s="27">
        <v>102700</v>
      </c>
      <c r="I21" s="27">
        <v>102700</v>
      </c>
      <c r="J21" s="27">
        <v>102700</v>
      </c>
    </row>
    <row r="22" spans="1:11" ht="28.5" customHeight="1" x14ac:dyDescent="0.2">
      <c r="A22" s="294" t="s">
        <v>317</v>
      </c>
      <c r="B22" s="295"/>
      <c r="C22" s="295"/>
      <c r="D22" s="295"/>
      <c r="E22" s="295"/>
      <c r="F22" s="295"/>
      <c r="G22" s="26" t="s">
        <v>301</v>
      </c>
      <c r="H22" s="27"/>
      <c r="I22" s="27"/>
      <c r="J22" s="27"/>
    </row>
    <row r="23" spans="1:11" x14ac:dyDescent="0.2">
      <c r="A23" s="294" t="s">
        <v>312</v>
      </c>
      <c r="B23" s="295"/>
      <c r="C23" s="295"/>
      <c r="D23" s="295"/>
      <c r="E23" s="295"/>
      <c r="F23" s="295"/>
      <c r="G23" s="26" t="s">
        <v>302</v>
      </c>
      <c r="H23" s="27"/>
      <c r="I23" s="27"/>
      <c r="J23" s="27"/>
    </row>
    <row r="24" spans="1:11" ht="25.9" customHeight="1" x14ac:dyDescent="0.2">
      <c r="A24" s="297" t="s">
        <v>314</v>
      </c>
      <c r="B24" s="298"/>
      <c r="C24" s="298"/>
      <c r="D24" s="298"/>
      <c r="E24" s="298"/>
      <c r="F24" s="299"/>
      <c r="G24" s="26" t="s">
        <v>313</v>
      </c>
      <c r="H24" s="27">
        <f>H7-H8+H9-H22+H23</f>
        <v>952700</v>
      </c>
      <c r="I24" s="27">
        <f>I7-I8+I9-I22+I23</f>
        <v>952700</v>
      </c>
      <c r="J24" s="27">
        <f>J7-J8+J9-J22+J23</f>
        <v>952700</v>
      </c>
      <c r="K24" s="43">
        <f>H21+H20+H19+H18+H17+H16+H15+H14+H13+H12+H11</f>
        <v>952700</v>
      </c>
    </row>
    <row r="26" spans="1:11" x14ac:dyDescent="0.2">
      <c r="B26" s="33" t="s">
        <v>324</v>
      </c>
      <c r="C26" s="33"/>
      <c r="D26" s="33"/>
      <c r="E26" s="33"/>
      <c r="F26" s="33"/>
      <c r="G26" s="33"/>
      <c r="H26" s="33" t="s">
        <v>326</v>
      </c>
    </row>
    <row r="27" spans="1:11" x14ac:dyDescent="0.2">
      <c r="B27" s="33"/>
      <c r="C27" s="33"/>
      <c r="D27" s="33"/>
      <c r="E27" s="33"/>
      <c r="F27" s="33"/>
      <c r="G27" s="33"/>
      <c r="H27" s="33"/>
    </row>
    <row r="28" spans="1:11" x14ac:dyDescent="0.2">
      <c r="B28" s="33" t="s">
        <v>365</v>
      </c>
      <c r="C28" s="33"/>
      <c r="D28" s="33"/>
      <c r="E28" s="33"/>
      <c r="F28" s="33"/>
      <c r="G28" s="33"/>
      <c r="H28" s="33" t="s">
        <v>345</v>
      </c>
    </row>
  </sheetData>
  <mergeCells count="25">
    <mergeCell ref="A21:F21"/>
    <mergeCell ref="A22:F22"/>
    <mergeCell ref="A23:F23"/>
    <mergeCell ref="A24:F24"/>
    <mergeCell ref="A7:F7"/>
    <mergeCell ref="A8:F8"/>
    <mergeCell ref="A9:F9"/>
    <mergeCell ref="A10:F10"/>
    <mergeCell ref="A11:F11"/>
    <mergeCell ref="A12:F12"/>
    <mergeCell ref="A13:F13"/>
    <mergeCell ref="A15:F15"/>
    <mergeCell ref="A18:F18"/>
    <mergeCell ref="A16:F16"/>
    <mergeCell ref="A17:F17"/>
    <mergeCell ref="A19:F19"/>
    <mergeCell ref="A20:F20"/>
    <mergeCell ref="A14:F14"/>
    <mergeCell ref="A1:J1"/>
    <mergeCell ref="A2:J2"/>
    <mergeCell ref="A4:F5"/>
    <mergeCell ref="G4:G5"/>
    <mergeCell ref="H4:J4"/>
    <mergeCell ref="A6:F6"/>
    <mergeCell ref="A3:J3"/>
  </mergeCells>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стр.1_4</vt:lpstr>
      <vt:lpstr>стр.5_6</vt:lpstr>
      <vt:lpstr>код 130</vt:lpstr>
      <vt:lpstr>код 180</vt:lpstr>
      <vt:lpstr>стр.1_4!Заголовки_для_печати</vt:lpstr>
      <vt:lpstr>стр.5_6!Заголовки_для_печати</vt:lpstr>
      <vt:lpstr>стр.5_6!Область_печати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 Windows</cp:lastModifiedBy>
  <cp:lastPrinted>2020-01-17T13:04:16Z</cp:lastPrinted>
  <dcterms:created xsi:type="dcterms:W3CDTF">2011-01-11T10:25:48Z</dcterms:created>
  <dcterms:modified xsi:type="dcterms:W3CDTF">2020-10-12T04:44:49Z</dcterms:modified>
</cp:coreProperties>
</file>